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A6351534-55BF-4873-BEE6-AC532F4717AA}" xr6:coauthVersionLast="46" xr6:coauthVersionMax="46" xr10:uidLastSave="{00000000-0000-0000-0000-000000000000}"/>
  <bookViews>
    <workbookView xWindow="-120" yWindow="-120" windowWidth="29040" windowHeight="15840" activeTab="1" xr2:uid="{B3C32DDC-2BCD-4DEC-96FF-F8725E8322D2}"/>
  </bookViews>
  <sheets>
    <sheet name="Notes" sheetId="1" r:id="rId1"/>
    <sheet name="Full data" sheetId="5" r:id="rId2"/>
  </sheets>
  <definedNames>
    <definedName name="_xlnm._FilterDatabase" localSheetId="1" hidden="1">'Full data'!$A$1:$P$230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30" i="5"/>
  <c r="M26" i="5"/>
  <c r="M27" i="5"/>
  <c r="M28" i="5"/>
  <c r="M29" i="5"/>
  <c r="M31" i="5"/>
  <c r="M32" i="5"/>
  <c r="M33" i="5"/>
  <c r="M34" i="5"/>
  <c r="M35" i="5"/>
  <c r="M36" i="5"/>
  <c r="M37" i="5"/>
  <c r="M38" i="5"/>
  <c r="M41" i="5"/>
  <c r="M44" i="5"/>
  <c r="M47" i="5"/>
  <c r="M39" i="5"/>
  <c r="M42" i="5"/>
  <c r="M45" i="5"/>
  <c r="M48" i="5"/>
  <c r="M49" i="5"/>
  <c r="M40" i="5"/>
  <c r="M43" i="5"/>
  <c r="M46" i="5"/>
  <c r="M50" i="5"/>
  <c r="M51" i="5"/>
  <c r="M52" i="5"/>
  <c r="M55" i="5"/>
  <c r="M58" i="5"/>
  <c r="M61" i="5"/>
  <c r="M53" i="5"/>
  <c r="M56" i="5"/>
  <c r="M59" i="5"/>
  <c r="M62" i="5"/>
  <c r="M54" i="5"/>
  <c r="M57" i="5"/>
  <c r="M60" i="5"/>
  <c r="M63" i="5"/>
  <c r="M64" i="5"/>
  <c r="M65" i="5"/>
  <c r="M70" i="5"/>
  <c r="M73" i="5"/>
  <c r="M76" i="5"/>
  <c r="M66" i="5"/>
  <c r="M67" i="5"/>
  <c r="M71" i="5"/>
  <c r="M74" i="5"/>
  <c r="M77" i="5"/>
  <c r="M68" i="5"/>
  <c r="M69" i="5"/>
  <c r="M72" i="5"/>
  <c r="M75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9" i="5"/>
  <c r="M101" i="5"/>
  <c r="M103" i="5"/>
  <c r="M98" i="5"/>
  <c r="M100" i="5"/>
  <c r="M102" i="5"/>
  <c r="M104" i="5"/>
  <c r="M105" i="5"/>
  <c r="M106" i="5"/>
  <c r="M108" i="5"/>
  <c r="M107" i="5"/>
  <c r="M109" i="5"/>
  <c r="M110" i="5"/>
  <c r="M111" i="5"/>
  <c r="M114" i="5"/>
  <c r="M117" i="5"/>
  <c r="M120" i="5"/>
  <c r="M112" i="5"/>
  <c r="M115" i="5"/>
  <c r="M118" i="5"/>
  <c r="M121" i="5"/>
  <c r="M113" i="5"/>
  <c r="M116" i="5"/>
  <c r="M119" i="5"/>
  <c r="M122" i="5"/>
  <c r="M123" i="5"/>
  <c r="M125" i="5"/>
  <c r="M127" i="5"/>
  <c r="M129" i="5"/>
  <c r="M124" i="5"/>
  <c r="M126" i="5"/>
  <c r="M128" i="5"/>
  <c r="M130" i="5"/>
  <c r="M131" i="5"/>
  <c r="M132" i="5"/>
  <c r="M133" i="5"/>
  <c r="M134" i="5"/>
  <c r="M135" i="5"/>
  <c r="M136" i="5"/>
  <c r="M139" i="5"/>
  <c r="M141" i="5"/>
  <c r="M143" i="5"/>
  <c r="M137" i="5"/>
  <c r="M138" i="5"/>
  <c r="M140" i="5"/>
  <c r="M142" i="5"/>
  <c r="M144" i="5"/>
  <c r="M145" i="5"/>
  <c r="M146" i="5"/>
  <c r="M147" i="5"/>
  <c r="M148" i="5"/>
  <c r="M149" i="5"/>
  <c r="M150" i="5"/>
  <c r="M151" i="5"/>
  <c r="M152" i="5"/>
  <c r="M153" i="5"/>
  <c r="M154" i="5"/>
  <c r="M156" i="5"/>
  <c r="M158" i="5"/>
  <c r="M160" i="5"/>
  <c r="M161" i="5"/>
  <c r="M155" i="5"/>
  <c r="M157" i="5"/>
  <c r="M159" i="5"/>
  <c r="M162" i="5"/>
  <c r="M163" i="5"/>
  <c r="M164" i="5"/>
  <c r="M166" i="5"/>
  <c r="M168" i="5"/>
  <c r="M170" i="5"/>
  <c r="M165" i="5"/>
  <c r="M167" i="5"/>
  <c r="M169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1" i="5"/>
  <c r="M223" i="5"/>
  <c r="M225" i="5"/>
  <c r="M220" i="5"/>
  <c r="M222" i="5"/>
  <c r="M224" i="5"/>
  <c r="M226" i="5"/>
  <c r="M227" i="5"/>
  <c r="M228" i="5"/>
  <c r="M229" i="5"/>
  <c r="M230" i="5"/>
  <c r="M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185FA6-D2FD-4A06-85D3-DE079EB3AF75}" keepAlive="1" name="Query - Query2" description="Connection to the 'Query2' query in the workbook." type="5" refreshedVersion="6" background="1" saveData="1">
    <dbPr connection="Provider=Microsoft.Mashup.OleDb.1;Data Source=$Workbook$;Location=Query2;Extended Properties=&quot;&quot;" command="SELECT * FROM [Query2]"/>
  </connection>
</connections>
</file>

<file path=xl/sharedStrings.xml><?xml version="1.0" encoding="utf-8"?>
<sst xmlns="http://schemas.openxmlformats.org/spreadsheetml/2006/main" count="939" uniqueCount="138">
  <si>
    <t>Anoro Ellipta</t>
  </si>
  <si>
    <t>Umeclidinium with vilanterol</t>
  </si>
  <si>
    <t>Powder for inhalation 62.5 mcg with vilanterol 25 mcg</t>
  </si>
  <si>
    <t>Atrovent</t>
  </si>
  <si>
    <t>Ipratropium bromide</t>
  </si>
  <si>
    <t>Aerosol inhaler, 20 mcg per dose CFC-free</t>
  </si>
  <si>
    <t>Beclazone 100</t>
  </si>
  <si>
    <t>Beclomethasone dipropionate</t>
  </si>
  <si>
    <t>Aerosol inhaler, 100 mcg per dose CFC-free</t>
  </si>
  <si>
    <t>Beclazone 250</t>
  </si>
  <si>
    <t>Aerosol inhaler, 250 mcg per dose CFC-free</t>
  </si>
  <si>
    <t>Beclazone 50</t>
  </si>
  <si>
    <t>Aerosol inhaler, 50 mcg per dose CFC-free</t>
  </si>
  <si>
    <t>Breo Ellipta</t>
  </si>
  <si>
    <t>Fluticasone furoate with vilanterol</t>
  </si>
  <si>
    <t>Powder for inhalation 100 mcg with vilanterol 25 mcg</t>
  </si>
  <si>
    <t>Bricanyl Turbuhaler</t>
  </si>
  <si>
    <t>Terbutaline sulphate</t>
  </si>
  <si>
    <t>Powder for inhalation, 250 mcg per dose, breath activated</t>
  </si>
  <si>
    <t>Powder for inhalation, 200 mcg per dose (equivalent to 250 mcg metered dose), breath activated</t>
  </si>
  <si>
    <t>Duolin HFA</t>
  </si>
  <si>
    <t>Salbutamol with ipratropium bromide</t>
  </si>
  <si>
    <t>Aerosol inhaler, 100 mcg with ipratropium bromide, 20 mcg per dose CFC-free</t>
  </si>
  <si>
    <t>DuoResp Spiromax</t>
  </si>
  <si>
    <t>Budesonide with eformoterol</t>
  </si>
  <si>
    <t>Powder for inhalation 160 mcg with 4.5 mcg eformoterol fumarate per dose (equivalent to 200 mcg budesonide with 6 mcg eformoterol fumarate metered dose)</t>
  </si>
  <si>
    <t>Powder for inhalation 320 mcg with 9 mcg eformoterol fumarate per dose (equivalent to 400 mcg budesonide with 12 mcg eformoterol fumarate metered dose)</t>
  </si>
  <si>
    <t>Flixotide</t>
  </si>
  <si>
    <t>Fluticasone</t>
  </si>
  <si>
    <t>Aerosol inhaler, 125 mcg per dose</t>
  </si>
  <si>
    <t>Aerosol inhaler, 250 mcg per dose</t>
  </si>
  <si>
    <t>Aerosol inhaler, 50 mcg per dose</t>
  </si>
  <si>
    <t>Flixotide Accuhaler</t>
  </si>
  <si>
    <t>Powder for inhalation, 50 mcg per dose</t>
  </si>
  <si>
    <t>Powder for inhalation, 100 mcg per dose</t>
  </si>
  <si>
    <t>Powder for inhalation, 250 mcg per dose</t>
  </si>
  <si>
    <t>Floair</t>
  </si>
  <si>
    <t>Foradil</t>
  </si>
  <si>
    <t>Eformoterol fumarate</t>
  </si>
  <si>
    <t>Powder for inhalation, 12 mcg per dose, and monodose device</t>
  </si>
  <si>
    <t>Incruse Ellipta</t>
  </si>
  <si>
    <t>Umeclidinium</t>
  </si>
  <si>
    <t>Powder for inhalation 62.5 mcg per dose</t>
  </si>
  <si>
    <t>Intal Forte CFC Free</t>
  </si>
  <si>
    <t>Sodium cromoglicate</t>
  </si>
  <si>
    <t>Aerosol inhaler, 5 mg per dose CFC-free</t>
  </si>
  <si>
    <t>Intal Spincaps</t>
  </si>
  <si>
    <t>Powder for inhalation, 20 mg per dose</t>
  </si>
  <si>
    <t>Meterol</t>
  </si>
  <si>
    <t>Salmeterol</t>
  </si>
  <si>
    <t>Aerosol inhaler 25 mcg per dose</t>
  </si>
  <si>
    <t>Onbrez Breezhaler</t>
  </si>
  <si>
    <t>Indacaterol</t>
  </si>
  <si>
    <t>Powder for inhalation 150 mcg</t>
  </si>
  <si>
    <t>Powder for inhalation 300 mcg</t>
  </si>
  <si>
    <t>Oxis Turbuhaler</t>
  </si>
  <si>
    <t>Powder for inhalation, 6 mcg per dose, breath activated</t>
  </si>
  <si>
    <t>Eformoterol fumarate dihydrate</t>
  </si>
  <si>
    <t>Powder for inhalation 4.5 mcg per dose, breath activated (equivalent to eformoterol fumarate 6 mcg metered dose)</t>
  </si>
  <si>
    <t>Pulmicort Turbuhaler</t>
  </si>
  <si>
    <t>Budesonide</t>
  </si>
  <si>
    <t>Powder for inhalation, 200 mcg per dose</t>
  </si>
  <si>
    <t>Powder for inhalation, 400 mcg per dose</t>
  </si>
  <si>
    <t>Qvar</t>
  </si>
  <si>
    <t>Aerosol inhaler, 100 mcg per dose</t>
  </si>
  <si>
    <t>Respigen</t>
  </si>
  <si>
    <t>Salbutamol</t>
  </si>
  <si>
    <t>Aerosol inhaler, 100 mcg per dose CFC free</t>
  </si>
  <si>
    <t>RexAir</t>
  </si>
  <si>
    <t>Fluticasone with salmeterol</t>
  </si>
  <si>
    <t>Aerosol inhaler 50 mcg with salmeterol 25 mcg</t>
  </si>
  <si>
    <t>Aerosol inhaler 125 mcg with salmeterol 25 mcg</t>
  </si>
  <si>
    <t>SalAir</t>
  </si>
  <si>
    <t>Salamol</t>
  </si>
  <si>
    <t>Seebri Breezhaler</t>
  </si>
  <si>
    <t>Glycopyrronium</t>
  </si>
  <si>
    <t>Powder for inhalation 50 mcg per dose</t>
  </si>
  <si>
    <t>Seretide</t>
  </si>
  <si>
    <t>Seretide Accuhaler</t>
  </si>
  <si>
    <t>Powder for inhalation 100 mcg with salmeterol 50 mcg</t>
  </si>
  <si>
    <t>Powder for inhalation 250 mcg with salmeterol 50 mcg</t>
  </si>
  <si>
    <t>Serevent</t>
  </si>
  <si>
    <t>Aerosol inhaler CFC-free, 25 mcg per dose</t>
  </si>
  <si>
    <t>Serevent Accuhaler</t>
  </si>
  <si>
    <t>Powder for inhalation, 50 mcg per dose, breath activated</t>
  </si>
  <si>
    <t>Spiolto Respimat</t>
  </si>
  <si>
    <t>Tiotropium bromide with olodaterol</t>
  </si>
  <si>
    <t>Soln for inhalation 2.5 mcg with olodaterol 2.5 mcg</t>
  </si>
  <si>
    <t>Spiriva</t>
  </si>
  <si>
    <t>Tiotropium bromide</t>
  </si>
  <si>
    <t>Powder for inhalation, 18 mcg per dose</t>
  </si>
  <si>
    <t>Spiriva Respimat</t>
  </si>
  <si>
    <t>Soln for inhalation 2.5 mcg per dose</t>
  </si>
  <si>
    <t>Symbicort Turbuhaler 100/6</t>
  </si>
  <si>
    <t>Powder for inhalation 100 mcg with eformoterol fumarate 6 mcg</t>
  </si>
  <si>
    <t>Symbicort Turbuhaler 200/6</t>
  </si>
  <si>
    <t>Powder for inhalation 200 mcg with eformoterol fumarate 6 mcg</t>
  </si>
  <si>
    <t>Symbicort Turbuhaler 400/12</t>
  </si>
  <si>
    <t>Powder for inhalation 400 mcg with eformoterol fumarate 12 mcg</t>
  </si>
  <si>
    <t>Tilade</t>
  </si>
  <si>
    <t>Nedocromil</t>
  </si>
  <si>
    <t>Aerosol inhaler, 2 mg per dose CFC-free</t>
  </si>
  <si>
    <t>TOBI</t>
  </si>
  <si>
    <t>Tobramycin</t>
  </si>
  <si>
    <t>Solution for inhalation 60 mg per ml, 5 ml</t>
  </si>
  <si>
    <t>Tobramycin BNM</t>
  </si>
  <si>
    <t>Ultibro Breezhaler</t>
  </si>
  <si>
    <t>Glycopyrronium with indacaterol</t>
  </si>
  <si>
    <t>Powder for Inhalation 50 mcg with indacaterol 110 mcg</t>
  </si>
  <si>
    <t>Vannair</t>
  </si>
  <si>
    <t>Aerosol inhaler 100 mcg with eformoterol fumarate 6 mcg</t>
  </si>
  <si>
    <t>Aerosol inhaler 200 mcg with eformoterol fumarate 6 mcg</t>
  </si>
  <si>
    <t>Ventolin</t>
  </si>
  <si>
    <t>hpac_pack_size</t>
  </si>
  <si>
    <t>Subsidy expiry</t>
  </si>
  <si>
    <t>Subsidy effective from</t>
  </si>
  <si>
    <t>% PHARMAC subsidised</t>
  </si>
  <si>
    <t>Type</t>
  </si>
  <si>
    <t>Dry powder inhaler</t>
  </si>
  <si>
    <t>Metered dose inhaler</t>
  </si>
  <si>
    <t>Chemical name</t>
  </si>
  <si>
    <t>Formulation name</t>
  </si>
  <si>
    <t>Pharmacode</t>
  </si>
  <si>
    <t>Brand name</t>
  </si>
  <si>
    <t>Calendar year</t>
  </si>
  <si>
    <t>Total units funded</t>
  </si>
  <si>
    <t>Total packs funded</t>
  </si>
  <si>
    <t>Total gross cost of funding</t>
  </si>
  <si>
    <t>Price per pack</t>
  </si>
  <si>
    <t>Subsidy per pack</t>
  </si>
  <si>
    <t>Price per unit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</si>
  <si>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The data provided includes dispensings in community only. Hospital purchases/ dispensings are not included.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</si>
  <si>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'Units' are counted as the number of individual doses.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</si>
  <si>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 have exported data for all formulations with the description including ‘inhaler’, dispensed between 2017 to 2020. This means the data does not include any formulations that do not have a description including ‘inhaler’ (for example, nebulisers).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</si>
  <si>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Any formulation that does not appear has had no usage in the specified years.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</si>
  <si>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'Gross cost' = the cost of subsidised medicines, excluding the impact of GST, pharmacy mark-ups, dispensing fees and patient contributions. Gross cost also excludes the impact of any confidential rebates (where applicable).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</si>
  <si>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PHARMAC does not hold any data on privately funded or 'over the counter' medicines sales.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</si>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</sst>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3" applyFont="1"/>
    <xf numFmtId="9" fontId="2" fillId="0" borderId="0" xfId="1" applyFont="1"/>
    <xf numFmtId="165" fontId="2" fillId="0" borderId="0" xfId="2" applyNumberFormat="1" applyFont="1"/>
    <xf numFmtId="0" fontId="3" fillId="0" borderId="0" xfId="0" applyFont="1"/>
    <xf numFmtId="14" fontId="3" fillId="0" borderId="0" xfId="0" applyNumberFormat="1" applyFont="1"/>
    <xf numFmtId="44" fontId="3" fillId="0" borderId="0" xfId="3" applyFont="1"/>
    <xf numFmtId="9" fontId="3" fillId="0" borderId="0" xfId="1" applyFont="1"/>
    <xf numFmtId="165" fontId="3" fillId="0" borderId="0" xfId="2" applyNumberFormat="1" applyFont="1"/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left" vertical="center" inden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34C6-31B4-474F-84AB-01204A4C1487}">
  <dimension ref="A1:A10"/>
  <sheetViews>
    <sheetView workbookViewId="0"/>
  </sheetViews>
  <sheetFormatPr defaultRowHeight="12.75" x14ac:dyDescent="0.2"/>
  <cols>
    <col min="1" max="16384" width="9.140625" style="12"/>
  </cols>
  <sheetData>
    <row r="1" spans="1:1" x14ac:dyDescent="0.2">
      <c r="A1" s="1" t="s">
        <v>137</v>
      </c>
    </row>
    <row r="2" spans="1:1" x14ac:dyDescent="0.2">
      <c r="A2" s="11" t="s">
        <v>131</v>
      </c>
    </row>
    <row r="3" spans="1:1" x14ac:dyDescent="0.2">
      <c r="A3" s="11" t="s">
        <v>132</v>
      </c>
    </row>
    <row r="4" spans="1:1" x14ac:dyDescent="0.2">
      <c r="A4" s="11" t="s">
        <v>133</v>
      </c>
    </row>
    <row r="5" spans="1:1" x14ac:dyDescent="0.2">
      <c r="A5" s="11" t="s">
        <v>134</v>
      </c>
    </row>
    <row r="6" spans="1:1" x14ac:dyDescent="0.2">
      <c r="A6" s="11" t="s">
        <v>135</v>
      </c>
    </row>
    <row r="7" spans="1:1" x14ac:dyDescent="0.2">
      <c r="A7" s="11" t="s">
        <v>136</v>
      </c>
    </row>
    <row r="10" spans="1:1" x14ac:dyDescent="0.2">
      <c r="A1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E0FB1-A1D0-4C2E-97E0-7C8C16E9A7A6}">
  <dimension ref="A1:P23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30.7109375" defaultRowHeight="12.75" x14ac:dyDescent="0.2"/>
  <cols>
    <col min="1" max="1" width="14.85546875" style="6" bestFit="1" customWidth="1"/>
    <col min="2" max="2" width="31.7109375" style="6" bestFit="1" customWidth="1"/>
    <col min="3" max="3" width="47.28515625" style="6" customWidth="1"/>
    <col min="4" max="4" width="25.140625" style="6" bestFit="1" customWidth="1"/>
    <col min="5" max="5" width="18.5703125" style="6" bestFit="1" customWidth="1"/>
    <col min="6" max="6" width="16.28515625" style="6" bestFit="1" customWidth="1"/>
    <col min="7" max="7" width="23.85546875" style="7" bestFit="1" customWidth="1"/>
    <col min="8" max="8" width="16.85546875" style="7" bestFit="1" customWidth="1"/>
    <col min="9" max="9" width="17.7109375" style="6" bestFit="1" customWidth="1"/>
    <col min="10" max="10" width="17.7109375" style="8" bestFit="1" customWidth="1"/>
    <col min="11" max="11" width="20.28515625" style="8" bestFit="1" customWidth="1"/>
    <col min="12" max="12" width="25" style="9" bestFit="1" customWidth="1"/>
    <col min="13" max="13" width="16.85546875" style="8" bestFit="1" customWidth="1"/>
    <col min="14" max="14" width="21" style="10" bestFit="1" customWidth="1"/>
    <col min="15" max="15" width="21.85546875" style="10" bestFit="1" customWidth="1"/>
    <col min="16" max="16" width="28.7109375" style="8" bestFit="1" customWidth="1"/>
    <col min="17" max="16384" width="30.7109375" style="6"/>
  </cols>
  <sheetData>
    <row r="1" spans="1:16" s="1" customFormat="1" x14ac:dyDescent="0.2">
      <c r="A1" s="1" t="s">
        <v>122</v>
      </c>
      <c r="B1" s="1" t="s">
        <v>120</v>
      </c>
      <c r="C1" s="1" t="s">
        <v>121</v>
      </c>
      <c r="D1" s="1" t="s">
        <v>123</v>
      </c>
      <c r="E1" s="1" t="s">
        <v>117</v>
      </c>
      <c r="F1" s="1" t="s">
        <v>124</v>
      </c>
      <c r="G1" s="2" t="s">
        <v>115</v>
      </c>
      <c r="H1" s="2" t="s">
        <v>114</v>
      </c>
      <c r="I1" s="1" t="s">
        <v>113</v>
      </c>
      <c r="J1" s="3" t="s">
        <v>128</v>
      </c>
      <c r="K1" s="3" t="s">
        <v>129</v>
      </c>
      <c r="L1" s="4" t="s">
        <v>116</v>
      </c>
      <c r="M1" s="3" t="s">
        <v>130</v>
      </c>
      <c r="N1" s="5" t="s">
        <v>125</v>
      </c>
      <c r="O1" s="5" t="s">
        <v>126</v>
      </c>
      <c r="P1" s="3" t="s">
        <v>127</v>
      </c>
    </row>
    <row r="2" spans="1:16" x14ac:dyDescent="0.2">
      <c r="A2" s="6">
        <v>2494272</v>
      </c>
      <c r="B2" s="6" t="s">
        <v>1</v>
      </c>
      <c r="C2" s="6" t="s">
        <v>2</v>
      </c>
      <c r="D2" s="6" t="s">
        <v>0</v>
      </c>
      <c r="E2" s="6" t="s">
        <v>118</v>
      </c>
      <c r="F2" s="6">
        <v>2017</v>
      </c>
      <c r="G2" s="7">
        <v>42430</v>
      </c>
      <c r="I2" s="6">
        <v>30</v>
      </c>
      <c r="J2" s="8">
        <v>77</v>
      </c>
      <c r="K2" s="8">
        <v>77</v>
      </c>
      <c r="L2" s="9">
        <v>1</v>
      </c>
      <c r="M2" s="8">
        <f t="shared" ref="M2:M65" si="0">J2/I2</f>
        <v>2.5666666666666669</v>
      </c>
      <c r="N2" s="10">
        <v>631290</v>
      </c>
      <c r="O2" s="10">
        <v>21043</v>
      </c>
      <c r="P2" s="8">
        <v>1620311</v>
      </c>
    </row>
    <row r="3" spans="1:16" x14ac:dyDescent="0.2">
      <c r="A3" s="6">
        <v>2494272</v>
      </c>
      <c r="B3" s="6" t="s">
        <v>1</v>
      </c>
      <c r="C3" s="6" t="s">
        <v>2</v>
      </c>
      <c r="D3" s="6" t="s">
        <v>0</v>
      </c>
      <c r="E3" s="6" t="s">
        <v>118</v>
      </c>
      <c r="F3" s="6">
        <v>2018</v>
      </c>
      <c r="G3" s="7">
        <v>42430</v>
      </c>
      <c r="I3" s="6">
        <v>30</v>
      </c>
      <c r="J3" s="8">
        <v>77</v>
      </c>
      <c r="K3" s="8">
        <v>77</v>
      </c>
      <c r="L3" s="9">
        <v>1</v>
      </c>
      <c r="M3" s="8">
        <f t="shared" si="0"/>
        <v>2.5666666666666669</v>
      </c>
      <c r="N3" s="10">
        <v>1169850</v>
      </c>
      <c r="O3" s="10">
        <v>38995</v>
      </c>
      <c r="P3" s="8">
        <v>3002615</v>
      </c>
    </row>
    <row r="4" spans="1:16" x14ac:dyDescent="0.2">
      <c r="A4" s="6">
        <v>2494272</v>
      </c>
      <c r="B4" s="6" t="s">
        <v>1</v>
      </c>
      <c r="C4" s="6" t="s">
        <v>2</v>
      </c>
      <c r="D4" s="6" t="s">
        <v>0</v>
      </c>
      <c r="E4" s="6" t="s">
        <v>118</v>
      </c>
      <c r="F4" s="6">
        <v>2019</v>
      </c>
      <c r="G4" s="7">
        <v>42430</v>
      </c>
      <c r="I4" s="6">
        <v>30</v>
      </c>
      <c r="J4" s="8">
        <v>77</v>
      </c>
      <c r="K4" s="8">
        <v>77</v>
      </c>
      <c r="L4" s="9">
        <v>1</v>
      </c>
      <c r="M4" s="8">
        <f t="shared" si="0"/>
        <v>2.5666666666666669</v>
      </c>
      <c r="N4" s="10">
        <v>1481940</v>
      </c>
      <c r="O4" s="10">
        <v>49398</v>
      </c>
      <c r="P4" s="8">
        <v>3803646</v>
      </c>
    </row>
    <row r="5" spans="1:16" x14ac:dyDescent="0.2">
      <c r="A5" s="6">
        <v>2494272</v>
      </c>
      <c r="B5" s="6" t="s">
        <v>1</v>
      </c>
      <c r="C5" s="6" t="s">
        <v>2</v>
      </c>
      <c r="D5" s="6" t="s">
        <v>0</v>
      </c>
      <c r="E5" s="6" t="s">
        <v>118</v>
      </c>
      <c r="F5" s="6">
        <v>2020</v>
      </c>
      <c r="G5" s="7">
        <v>42430</v>
      </c>
      <c r="I5" s="6">
        <v>30</v>
      </c>
      <c r="J5" s="8">
        <v>77</v>
      </c>
      <c r="K5" s="8">
        <v>77</v>
      </c>
      <c r="L5" s="9">
        <v>1</v>
      </c>
      <c r="M5" s="8">
        <f t="shared" si="0"/>
        <v>2.5666666666666669</v>
      </c>
      <c r="N5" s="10">
        <v>1784550</v>
      </c>
      <c r="O5" s="10">
        <v>59485</v>
      </c>
      <c r="P5" s="8">
        <v>4580345</v>
      </c>
    </row>
    <row r="6" spans="1:16" x14ac:dyDescent="0.2">
      <c r="A6" s="6">
        <v>2145782</v>
      </c>
      <c r="B6" s="6" t="s">
        <v>4</v>
      </c>
      <c r="C6" s="6" t="s">
        <v>5</v>
      </c>
      <c r="D6" s="6" t="s">
        <v>3</v>
      </c>
      <c r="E6" s="6" t="s">
        <v>119</v>
      </c>
      <c r="F6" s="6">
        <v>2017</v>
      </c>
      <c r="G6" s="7">
        <v>38200</v>
      </c>
      <c r="I6" s="6">
        <v>200</v>
      </c>
      <c r="J6" s="8">
        <v>16.2</v>
      </c>
      <c r="K6" s="8">
        <v>16.2</v>
      </c>
      <c r="L6" s="9">
        <v>1</v>
      </c>
      <c r="M6" s="8">
        <f t="shared" si="0"/>
        <v>8.1000000000000003E-2</v>
      </c>
      <c r="N6" s="10">
        <v>11411600</v>
      </c>
      <c r="O6" s="10">
        <v>57058</v>
      </c>
      <c r="P6" s="8">
        <v>924339.6</v>
      </c>
    </row>
    <row r="7" spans="1:16" x14ac:dyDescent="0.2">
      <c r="A7" s="6">
        <v>2145782</v>
      </c>
      <c r="B7" s="6" t="s">
        <v>4</v>
      </c>
      <c r="C7" s="6" t="s">
        <v>5</v>
      </c>
      <c r="D7" s="6" t="s">
        <v>3</v>
      </c>
      <c r="E7" s="6" t="s">
        <v>119</v>
      </c>
      <c r="F7" s="6">
        <v>2018</v>
      </c>
      <c r="G7" s="7">
        <v>38200</v>
      </c>
      <c r="I7" s="6">
        <v>200</v>
      </c>
      <c r="J7" s="8">
        <v>16.2</v>
      </c>
      <c r="K7" s="8">
        <v>16.2</v>
      </c>
      <c r="L7" s="9">
        <v>1</v>
      </c>
      <c r="M7" s="8">
        <f t="shared" si="0"/>
        <v>8.1000000000000003E-2</v>
      </c>
      <c r="N7" s="10">
        <v>10028000</v>
      </c>
      <c r="O7" s="10">
        <v>50140</v>
      </c>
      <c r="P7" s="8">
        <v>812268</v>
      </c>
    </row>
    <row r="8" spans="1:16" x14ac:dyDescent="0.2">
      <c r="A8" s="6">
        <v>2145782</v>
      </c>
      <c r="B8" s="6" t="s">
        <v>4</v>
      </c>
      <c r="C8" s="6" t="s">
        <v>5</v>
      </c>
      <c r="D8" s="6" t="s">
        <v>3</v>
      </c>
      <c r="E8" s="6" t="s">
        <v>119</v>
      </c>
      <c r="F8" s="6">
        <v>2019</v>
      </c>
      <c r="G8" s="7">
        <v>38200</v>
      </c>
      <c r="I8" s="6">
        <v>200</v>
      </c>
      <c r="J8" s="8">
        <v>16.2</v>
      </c>
      <c r="K8" s="8">
        <v>16.2</v>
      </c>
      <c r="L8" s="9">
        <v>1</v>
      </c>
      <c r="M8" s="8">
        <f t="shared" si="0"/>
        <v>8.1000000000000003E-2</v>
      </c>
      <c r="N8" s="10">
        <v>8751600</v>
      </c>
      <c r="O8" s="10">
        <v>43758</v>
      </c>
      <c r="P8" s="8">
        <v>708879.6</v>
      </c>
    </row>
    <row r="9" spans="1:16" x14ac:dyDescent="0.2">
      <c r="A9" s="6">
        <v>2145782</v>
      </c>
      <c r="B9" s="6" t="s">
        <v>4</v>
      </c>
      <c r="C9" s="6" t="s">
        <v>5</v>
      </c>
      <c r="D9" s="6" t="s">
        <v>3</v>
      </c>
      <c r="E9" s="6" t="s">
        <v>119</v>
      </c>
      <c r="F9" s="6">
        <v>2020</v>
      </c>
      <c r="G9" s="7">
        <v>38200</v>
      </c>
      <c r="I9" s="6">
        <v>200</v>
      </c>
      <c r="J9" s="8">
        <v>16.2</v>
      </c>
      <c r="K9" s="8">
        <v>16.2</v>
      </c>
      <c r="L9" s="9">
        <v>1</v>
      </c>
      <c r="M9" s="8">
        <f t="shared" si="0"/>
        <v>8.1000000000000003E-2</v>
      </c>
      <c r="N9" s="10">
        <v>10124600</v>
      </c>
      <c r="O9" s="10">
        <v>50623</v>
      </c>
      <c r="P9" s="8">
        <v>820092.6</v>
      </c>
    </row>
    <row r="10" spans="1:16" x14ac:dyDescent="0.2">
      <c r="A10" s="6">
        <v>2326167</v>
      </c>
      <c r="B10" s="6" t="s">
        <v>7</v>
      </c>
      <c r="C10" s="6" t="s">
        <v>8</v>
      </c>
      <c r="D10" s="6" t="s">
        <v>6</v>
      </c>
      <c r="E10" s="6" t="s">
        <v>119</v>
      </c>
      <c r="F10" s="6">
        <v>2017</v>
      </c>
      <c r="G10" s="7">
        <v>39995</v>
      </c>
      <c r="I10" s="6">
        <v>200</v>
      </c>
      <c r="J10" s="8">
        <v>12.5</v>
      </c>
      <c r="K10" s="8">
        <v>12.5</v>
      </c>
      <c r="L10" s="9">
        <v>1</v>
      </c>
      <c r="M10" s="8">
        <f t="shared" si="0"/>
        <v>6.25E-2</v>
      </c>
      <c r="N10" s="10">
        <v>4176600</v>
      </c>
      <c r="O10" s="10">
        <v>20883</v>
      </c>
      <c r="P10" s="8">
        <v>261119.72889999999</v>
      </c>
    </row>
    <row r="11" spans="1:16" x14ac:dyDescent="0.2">
      <c r="A11" s="6">
        <v>2326167</v>
      </c>
      <c r="B11" s="6" t="s">
        <v>7</v>
      </c>
      <c r="C11" s="6" t="s">
        <v>8</v>
      </c>
      <c r="D11" s="6" t="s">
        <v>6</v>
      </c>
      <c r="E11" s="6" t="s">
        <v>119</v>
      </c>
      <c r="F11" s="6">
        <v>2018</v>
      </c>
      <c r="G11" s="7">
        <v>39995</v>
      </c>
      <c r="I11" s="6">
        <v>200</v>
      </c>
      <c r="J11" s="8">
        <v>12.5</v>
      </c>
      <c r="K11" s="8">
        <v>12.5</v>
      </c>
      <c r="L11" s="9">
        <v>1</v>
      </c>
      <c r="M11" s="8">
        <f t="shared" si="0"/>
        <v>6.25E-2</v>
      </c>
      <c r="N11" s="10">
        <v>3734600</v>
      </c>
      <c r="O11" s="10">
        <v>18673</v>
      </c>
      <c r="P11" s="8">
        <v>233486.0171</v>
      </c>
    </row>
    <row r="12" spans="1:16" x14ac:dyDescent="0.2">
      <c r="A12" s="6">
        <v>2326167</v>
      </c>
      <c r="B12" s="6" t="s">
        <v>7</v>
      </c>
      <c r="C12" s="6" t="s">
        <v>8</v>
      </c>
      <c r="D12" s="6" t="s">
        <v>6</v>
      </c>
      <c r="E12" s="6" t="s">
        <v>119</v>
      </c>
      <c r="F12" s="6">
        <v>2019</v>
      </c>
      <c r="G12" s="7">
        <v>39995</v>
      </c>
      <c r="I12" s="6">
        <v>200</v>
      </c>
      <c r="J12" s="8">
        <v>12.5</v>
      </c>
      <c r="K12" s="8">
        <v>12.5</v>
      </c>
      <c r="L12" s="9">
        <v>1</v>
      </c>
      <c r="M12" s="8">
        <f t="shared" si="0"/>
        <v>6.25E-2</v>
      </c>
      <c r="N12" s="10">
        <v>3397000</v>
      </c>
      <c r="O12" s="10">
        <v>16985</v>
      </c>
      <c r="P12" s="8">
        <v>212379.11129999999</v>
      </c>
    </row>
    <row r="13" spans="1:16" x14ac:dyDescent="0.2">
      <c r="A13" s="6">
        <v>2326167</v>
      </c>
      <c r="B13" s="6" t="s">
        <v>7</v>
      </c>
      <c r="C13" s="6" t="s">
        <v>8</v>
      </c>
      <c r="D13" s="6" t="s">
        <v>6</v>
      </c>
      <c r="E13" s="6" t="s">
        <v>119</v>
      </c>
      <c r="F13" s="6">
        <v>2020</v>
      </c>
      <c r="G13" s="7">
        <v>39995</v>
      </c>
      <c r="I13" s="6">
        <v>200</v>
      </c>
      <c r="J13" s="8">
        <v>12.5</v>
      </c>
      <c r="K13" s="8">
        <v>12.5</v>
      </c>
      <c r="L13" s="9">
        <v>1</v>
      </c>
      <c r="M13" s="8">
        <f t="shared" si="0"/>
        <v>6.25E-2</v>
      </c>
      <c r="N13" s="10">
        <v>3252000</v>
      </c>
      <c r="O13" s="10">
        <v>16260</v>
      </c>
      <c r="P13" s="8">
        <v>203316.01360000001</v>
      </c>
    </row>
    <row r="14" spans="1:16" x14ac:dyDescent="0.2">
      <c r="A14" s="6">
        <v>2326175</v>
      </c>
      <c r="B14" s="6" t="s">
        <v>7</v>
      </c>
      <c r="C14" s="6" t="s">
        <v>10</v>
      </c>
      <c r="D14" s="6" t="s">
        <v>9</v>
      </c>
      <c r="E14" s="6" t="s">
        <v>119</v>
      </c>
      <c r="F14" s="6">
        <v>2017</v>
      </c>
      <c r="G14" s="7">
        <v>39995</v>
      </c>
      <c r="I14" s="6">
        <v>200</v>
      </c>
      <c r="J14" s="8">
        <v>22.67</v>
      </c>
      <c r="K14" s="8">
        <v>22.67</v>
      </c>
      <c r="L14" s="9">
        <v>1</v>
      </c>
      <c r="M14" s="8">
        <f t="shared" si="0"/>
        <v>0.11335000000000001</v>
      </c>
      <c r="N14" s="10">
        <v>1624000</v>
      </c>
      <c r="O14" s="10">
        <v>8120</v>
      </c>
      <c r="P14" s="8">
        <v>184077.13089999999</v>
      </c>
    </row>
    <row r="15" spans="1:16" x14ac:dyDescent="0.2">
      <c r="A15" s="6">
        <v>2326175</v>
      </c>
      <c r="B15" s="6" t="s">
        <v>7</v>
      </c>
      <c r="C15" s="6" t="s">
        <v>10</v>
      </c>
      <c r="D15" s="6" t="s">
        <v>9</v>
      </c>
      <c r="E15" s="6" t="s">
        <v>119</v>
      </c>
      <c r="F15" s="6">
        <v>2018</v>
      </c>
      <c r="G15" s="7">
        <v>39995</v>
      </c>
      <c r="I15" s="6">
        <v>200</v>
      </c>
      <c r="J15" s="8">
        <v>22.67</v>
      </c>
      <c r="K15" s="8">
        <v>22.67</v>
      </c>
      <c r="L15" s="9">
        <v>1</v>
      </c>
      <c r="M15" s="8">
        <f t="shared" si="0"/>
        <v>0.11335000000000001</v>
      </c>
      <c r="N15" s="10">
        <v>1356400</v>
      </c>
      <c r="O15" s="10">
        <v>6782</v>
      </c>
      <c r="P15" s="8">
        <v>153745.1992</v>
      </c>
    </row>
    <row r="16" spans="1:16" x14ac:dyDescent="0.2">
      <c r="A16" s="6">
        <v>2326175</v>
      </c>
      <c r="B16" s="6" t="s">
        <v>7</v>
      </c>
      <c r="C16" s="6" t="s">
        <v>10</v>
      </c>
      <c r="D16" s="6" t="s">
        <v>9</v>
      </c>
      <c r="E16" s="6" t="s">
        <v>119</v>
      </c>
      <c r="F16" s="6">
        <v>2019</v>
      </c>
      <c r="G16" s="7">
        <v>39995</v>
      </c>
      <c r="I16" s="6">
        <v>200</v>
      </c>
      <c r="J16" s="8">
        <v>22.67</v>
      </c>
      <c r="K16" s="8">
        <v>22.67</v>
      </c>
      <c r="L16" s="9">
        <v>1</v>
      </c>
      <c r="M16" s="8">
        <f t="shared" si="0"/>
        <v>0.11335000000000001</v>
      </c>
      <c r="N16" s="10">
        <v>1196800</v>
      </c>
      <c r="O16" s="10">
        <v>5984</v>
      </c>
      <c r="P16" s="8">
        <v>135654.86249999999</v>
      </c>
    </row>
    <row r="17" spans="1:16" x14ac:dyDescent="0.2">
      <c r="A17" s="6">
        <v>2326175</v>
      </c>
      <c r="B17" s="6" t="s">
        <v>7</v>
      </c>
      <c r="C17" s="6" t="s">
        <v>10</v>
      </c>
      <c r="D17" s="6" t="s">
        <v>9</v>
      </c>
      <c r="E17" s="6" t="s">
        <v>119</v>
      </c>
      <c r="F17" s="6">
        <v>2020</v>
      </c>
      <c r="G17" s="7">
        <v>39995</v>
      </c>
      <c r="I17" s="6">
        <v>200</v>
      </c>
      <c r="J17" s="8">
        <v>22.67</v>
      </c>
      <c r="K17" s="8">
        <v>22.67</v>
      </c>
      <c r="L17" s="9">
        <v>1</v>
      </c>
      <c r="M17" s="8">
        <f t="shared" si="0"/>
        <v>0.11335000000000001</v>
      </c>
      <c r="N17" s="10">
        <v>1095200</v>
      </c>
      <c r="O17" s="10">
        <v>5476</v>
      </c>
      <c r="P17" s="8">
        <v>124138.7147</v>
      </c>
    </row>
    <row r="18" spans="1:16" x14ac:dyDescent="0.2">
      <c r="A18" s="6">
        <v>2326159</v>
      </c>
      <c r="B18" s="6" t="s">
        <v>7</v>
      </c>
      <c r="C18" s="6" t="s">
        <v>12</v>
      </c>
      <c r="D18" s="6" t="s">
        <v>11</v>
      </c>
      <c r="E18" s="6" t="s">
        <v>119</v>
      </c>
      <c r="F18" s="6">
        <v>2017</v>
      </c>
      <c r="G18" s="7">
        <v>39995</v>
      </c>
      <c r="I18" s="6">
        <v>200</v>
      </c>
      <c r="J18" s="8">
        <v>8.5399999999999991</v>
      </c>
      <c r="K18" s="8">
        <v>8.5399999999999991</v>
      </c>
      <c r="L18" s="9">
        <v>1</v>
      </c>
      <c r="M18" s="8">
        <f t="shared" si="0"/>
        <v>4.2699999999999995E-2</v>
      </c>
      <c r="N18" s="10">
        <v>573000</v>
      </c>
      <c r="O18" s="10">
        <v>2865</v>
      </c>
      <c r="P18" s="8">
        <v>24464.541099999999</v>
      </c>
    </row>
    <row r="19" spans="1:16" x14ac:dyDescent="0.2">
      <c r="A19" s="6">
        <v>2326159</v>
      </c>
      <c r="B19" s="6" t="s">
        <v>7</v>
      </c>
      <c r="C19" s="6" t="s">
        <v>12</v>
      </c>
      <c r="D19" s="6" t="s">
        <v>11</v>
      </c>
      <c r="E19" s="6" t="s">
        <v>119</v>
      </c>
      <c r="F19" s="6">
        <v>2018</v>
      </c>
      <c r="G19" s="7">
        <v>39995</v>
      </c>
      <c r="I19" s="6">
        <v>200</v>
      </c>
      <c r="J19" s="8">
        <v>8.5399999999999991</v>
      </c>
      <c r="K19" s="8">
        <v>8.5399999999999991</v>
      </c>
      <c r="L19" s="9">
        <v>1</v>
      </c>
      <c r="M19" s="8">
        <f t="shared" si="0"/>
        <v>4.2699999999999995E-2</v>
      </c>
      <c r="N19" s="10">
        <v>474600</v>
      </c>
      <c r="O19" s="10">
        <v>2373</v>
      </c>
      <c r="P19" s="8">
        <v>20263.291300000001</v>
      </c>
    </row>
    <row r="20" spans="1:16" x14ac:dyDescent="0.2">
      <c r="A20" s="6">
        <v>2326159</v>
      </c>
      <c r="B20" s="6" t="s">
        <v>7</v>
      </c>
      <c r="C20" s="6" t="s">
        <v>12</v>
      </c>
      <c r="D20" s="6" t="s">
        <v>11</v>
      </c>
      <c r="E20" s="6" t="s">
        <v>119</v>
      </c>
      <c r="F20" s="6">
        <v>2019</v>
      </c>
      <c r="G20" s="7">
        <v>39995</v>
      </c>
      <c r="I20" s="6">
        <v>200</v>
      </c>
      <c r="J20" s="8">
        <v>8.5399999999999991</v>
      </c>
      <c r="K20" s="8">
        <v>8.5399999999999991</v>
      </c>
      <c r="L20" s="9">
        <v>1</v>
      </c>
      <c r="M20" s="8">
        <f t="shared" si="0"/>
        <v>4.2699999999999995E-2</v>
      </c>
      <c r="N20" s="10">
        <v>395000</v>
      </c>
      <c r="O20" s="10">
        <v>1975</v>
      </c>
      <c r="P20" s="8">
        <v>16864.729200000002</v>
      </c>
    </row>
    <row r="21" spans="1:16" x14ac:dyDescent="0.2">
      <c r="A21" s="6">
        <v>2326159</v>
      </c>
      <c r="B21" s="6" t="s">
        <v>7</v>
      </c>
      <c r="C21" s="6" t="s">
        <v>12</v>
      </c>
      <c r="D21" s="6" t="s">
        <v>11</v>
      </c>
      <c r="E21" s="6" t="s">
        <v>119</v>
      </c>
      <c r="F21" s="6">
        <v>2020</v>
      </c>
      <c r="G21" s="7">
        <v>39995</v>
      </c>
      <c r="I21" s="6">
        <v>200</v>
      </c>
      <c r="J21" s="8">
        <v>8.5399999999999991</v>
      </c>
      <c r="K21" s="8">
        <v>8.5399999999999991</v>
      </c>
      <c r="L21" s="9">
        <v>1</v>
      </c>
      <c r="M21" s="8">
        <f t="shared" si="0"/>
        <v>4.2699999999999995E-2</v>
      </c>
      <c r="N21" s="10">
        <v>344600</v>
      </c>
      <c r="O21" s="10">
        <v>1723</v>
      </c>
      <c r="P21" s="8">
        <v>14712.8734</v>
      </c>
    </row>
    <row r="22" spans="1:16" x14ac:dyDescent="0.2">
      <c r="A22" s="6">
        <v>2494299</v>
      </c>
      <c r="B22" s="6" t="s">
        <v>14</v>
      </c>
      <c r="C22" s="6" t="s">
        <v>15</v>
      </c>
      <c r="D22" s="6" t="s">
        <v>13</v>
      </c>
      <c r="E22" s="6" t="s">
        <v>118</v>
      </c>
      <c r="F22" s="6">
        <v>2017</v>
      </c>
      <c r="G22" s="7">
        <v>42430</v>
      </c>
      <c r="I22" s="6">
        <v>30</v>
      </c>
      <c r="J22" s="8">
        <v>44.08</v>
      </c>
      <c r="K22" s="8">
        <v>44.08</v>
      </c>
      <c r="L22" s="9">
        <v>1</v>
      </c>
      <c r="M22" s="8">
        <f t="shared" si="0"/>
        <v>1.4693333333333334</v>
      </c>
      <c r="N22" s="10">
        <v>4642110</v>
      </c>
      <c r="O22" s="10">
        <v>154737</v>
      </c>
      <c r="P22" s="8">
        <v>6820579.0570999999</v>
      </c>
    </row>
    <row r="23" spans="1:16" x14ac:dyDescent="0.2">
      <c r="A23" s="6">
        <v>2494299</v>
      </c>
      <c r="B23" s="6" t="s">
        <v>14</v>
      </c>
      <c r="C23" s="6" t="s">
        <v>15</v>
      </c>
      <c r="D23" s="6" t="s">
        <v>13</v>
      </c>
      <c r="E23" s="6" t="s">
        <v>118</v>
      </c>
      <c r="F23" s="6">
        <v>2018</v>
      </c>
      <c r="G23" s="7">
        <v>42430</v>
      </c>
      <c r="I23" s="6">
        <v>30</v>
      </c>
      <c r="J23" s="8">
        <v>44.08</v>
      </c>
      <c r="K23" s="8">
        <v>44.08</v>
      </c>
      <c r="L23" s="9">
        <v>1</v>
      </c>
      <c r="M23" s="8">
        <f t="shared" si="0"/>
        <v>1.4693333333333334</v>
      </c>
      <c r="N23" s="10">
        <v>7131390</v>
      </c>
      <c r="O23" s="10">
        <v>237713</v>
      </c>
      <c r="P23" s="8">
        <v>10478046.0328</v>
      </c>
    </row>
    <row r="24" spans="1:16" x14ac:dyDescent="0.2">
      <c r="A24" s="6">
        <v>2494299</v>
      </c>
      <c r="B24" s="6" t="s">
        <v>14</v>
      </c>
      <c r="C24" s="6" t="s">
        <v>15</v>
      </c>
      <c r="D24" s="6" t="s">
        <v>13</v>
      </c>
      <c r="E24" s="6" t="s">
        <v>118</v>
      </c>
      <c r="F24" s="6">
        <v>2019</v>
      </c>
      <c r="G24" s="7">
        <v>42430</v>
      </c>
      <c r="I24" s="6">
        <v>30</v>
      </c>
      <c r="J24" s="8">
        <v>44.08</v>
      </c>
      <c r="K24" s="8">
        <v>44.08</v>
      </c>
      <c r="L24" s="9">
        <v>1</v>
      </c>
      <c r="M24" s="8">
        <f t="shared" si="0"/>
        <v>1.4693333333333334</v>
      </c>
      <c r="N24" s="10">
        <v>8956590</v>
      </c>
      <c r="O24" s="10">
        <v>298553</v>
      </c>
      <c r="P24" s="8">
        <v>13159790.880999999</v>
      </c>
    </row>
    <row r="25" spans="1:16" x14ac:dyDescent="0.2">
      <c r="A25" s="6">
        <v>2494299</v>
      </c>
      <c r="B25" s="6" t="s">
        <v>14</v>
      </c>
      <c r="C25" s="6" t="s">
        <v>15</v>
      </c>
      <c r="D25" s="6" t="s">
        <v>13</v>
      </c>
      <c r="E25" s="6" t="s">
        <v>118</v>
      </c>
      <c r="F25" s="6">
        <v>2020</v>
      </c>
      <c r="G25" s="7">
        <v>42430</v>
      </c>
      <c r="I25" s="6">
        <v>30</v>
      </c>
      <c r="J25" s="8">
        <v>44.08</v>
      </c>
      <c r="K25" s="8">
        <v>44.08</v>
      </c>
      <c r="L25" s="9">
        <v>1</v>
      </c>
      <c r="M25" s="8">
        <f t="shared" si="0"/>
        <v>1.4693333333333334</v>
      </c>
      <c r="N25" s="10">
        <v>10508340</v>
      </c>
      <c r="O25" s="10">
        <v>350278</v>
      </c>
      <c r="P25" s="8">
        <v>15439717.3302</v>
      </c>
    </row>
    <row r="26" spans="1:16" x14ac:dyDescent="0.2">
      <c r="A26" s="6">
        <v>480533</v>
      </c>
      <c r="B26" s="6" t="s">
        <v>17</v>
      </c>
      <c r="C26" s="6" t="s">
        <v>18</v>
      </c>
      <c r="D26" s="6" t="s">
        <v>16</v>
      </c>
      <c r="E26" s="6" t="s">
        <v>118</v>
      </c>
      <c r="F26" s="6">
        <v>2017</v>
      </c>
      <c r="G26" s="7">
        <v>40483</v>
      </c>
      <c r="H26" s="7">
        <v>43435</v>
      </c>
      <c r="I26" s="6">
        <v>200</v>
      </c>
      <c r="J26" s="8">
        <v>22</v>
      </c>
      <c r="K26" s="8">
        <v>22</v>
      </c>
      <c r="L26" s="9">
        <v>1</v>
      </c>
      <c r="M26" s="8">
        <f t="shared" si="0"/>
        <v>0.11</v>
      </c>
      <c r="N26" s="10">
        <v>13064600</v>
      </c>
      <c r="O26" s="10">
        <v>65323</v>
      </c>
      <c r="P26" s="8">
        <v>1437106</v>
      </c>
    </row>
    <row r="27" spans="1:16" x14ac:dyDescent="0.2">
      <c r="A27" s="6">
        <v>480533</v>
      </c>
      <c r="B27" s="6" t="s">
        <v>17</v>
      </c>
      <c r="C27" s="6" t="s">
        <v>18</v>
      </c>
      <c r="D27" s="6" t="s">
        <v>16</v>
      </c>
      <c r="E27" s="6" t="s">
        <v>118</v>
      </c>
      <c r="F27" s="6">
        <v>2018</v>
      </c>
      <c r="G27" s="7">
        <v>40483</v>
      </c>
      <c r="H27" s="7">
        <v>43435</v>
      </c>
      <c r="I27" s="6">
        <v>200</v>
      </c>
      <c r="J27" s="8">
        <v>22</v>
      </c>
      <c r="K27" s="8">
        <v>22</v>
      </c>
      <c r="L27" s="9">
        <v>1</v>
      </c>
      <c r="M27" s="8">
        <f t="shared" si="0"/>
        <v>0.11</v>
      </c>
      <c r="N27" s="10">
        <v>11338000</v>
      </c>
      <c r="O27" s="10">
        <v>56690</v>
      </c>
      <c r="P27" s="8">
        <v>1248325.2988</v>
      </c>
    </row>
    <row r="28" spans="1:16" x14ac:dyDescent="0.2">
      <c r="A28" s="6">
        <v>480533</v>
      </c>
      <c r="B28" s="6" t="s">
        <v>17</v>
      </c>
      <c r="C28" s="6" t="s">
        <v>18</v>
      </c>
      <c r="D28" s="6" t="s">
        <v>16</v>
      </c>
      <c r="E28" s="6" t="s">
        <v>118</v>
      </c>
      <c r="F28" s="6">
        <v>2018</v>
      </c>
      <c r="G28" s="7">
        <v>43435</v>
      </c>
      <c r="H28" s="7">
        <v>44105</v>
      </c>
      <c r="I28" s="6">
        <v>200</v>
      </c>
      <c r="J28" s="8">
        <v>27.3</v>
      </c>
      <c r="K28" s="8">
        <v>27.3</v>
      </c>
      <c r="L28" s="9">
        <v>1</v>
      </c>
      <c r="M28" s="8">
        <f t="shared" si="0"/>
        <v>0.13650000000000001</v>
      </c>
      <c r="N28" s="10">
        <v>942200</v>
      </c>
      <c r="O28" s="10">
        <v>4711</v>
      </c>
      <c r="P28" s="8">
        <v>128622.3959</v>
      </c>
    </row>
    <row r="29" spans="1:16" x14ac:dyDescent="0.2">
      <c r="A29" s="6">
        <v>480533</v>
      </c>
      <c r="B29" s="6" t="s">
        <v>17</v>
      </c>
      <c r="C29" s="6" t="s">
        <v>18</v>
      </c>
      <c r="D29" s="6" t="s">
        <v>16</v>
      </c>
      <c r="E29" s="6" t="s">
        <v>118</v>
      </c>
      <c r="F29" s="6">
        <v>2019</v>
      </c>
      <c r="G29" s="7">
        <v>43435</v>
      </c>
      <c r="H29" s="7">
        <v>44105</v>
      </c>
      <c r="I29" s="6">
        <v>200</v>
      </c>
      <c r="J29" s="8">
        <v>27.3</v>
      </c>
      <c r="K29" s="8">
        <v>27.3</v>
      </c>
      <c r="L29" s="9">
        <v>1</v>
      </c>
      <c r="M29" s="8">
        <f t="shared" si="0"/>
        <v>0.13650000000000001</v>
      </c>
      <c r="N29" s="10">
        <v>11538200</v>
      </c>
      <c r="O29" s="10">
        <v>57691</v>
      </c>
      <c r="P29" s="8">
        <v>1575118.3818999999</v>
      </c>
    </row>
    <row r="30" spans="1:16" x14ac:dyDescent="0.2">
      <c r="A30" s="6">
        <v>2578417</v>
      </c>
      <c r="B30" s="6" t="s">
        <v>17</v>
      </c>
      <c r="C30" s="6" t="s">
        <v>19</v>
      </c>
      <c r="D30" s="6" t="s">
        <v>16</v>
      </c>
      <c r="E30" s="6" t="s">
        <v>118</v>
      </c>
      <c r="F30" s="6">
        <v>2020</v>
      </c>
      <c r="G30" s="7">
        <v>43952</v>
      </c>
      <c r="I30" s="6">
        <v>120</v>
      </c>
      <c r="J30" s="8">
        <v>22.2</v>
      </c>
      <c r="K30" s="8">
        <v>22.2</v>
      </c>
      <c r="L30" s="9">
        <v>1</v>
      </c>
      <c r="M30" s="8">
        <f t="shared" si="0"/>
        <v>0.185</v>
      </c>
      <c r="N30" s="10">
        <v>2883000</v>
      </c>
      <c r="O30" s="10">
        <v>24025</v>
      </c>
      <c r="P30" s="8">
        <v>533355</v>
      </c>
    </row>
    <row r="31" spans="1:16" x14ac:dyDescent="0.2">
      <c r="A31" s="6">
        <v>480533</v>
      </c>
      <c r="B31" s="6" t="s">
        <v>17</v>
      </c>
      <c r="C31" s="6" t="s">
        <v>18</v>
      </c>
      <c r="D31" s="6" t="s">
        <v>16</v>
      </c>
      <c r="E31" s="6" t="s">
        <v>118</v>
      </c>
      <c r="F31" s="6">
        <v>2020</v>
      </c>
      <c r="G31" s="7">
        <v>43435</v>
      </c>
      <c r="H31" s="7">
        <v>44105</v>
      </c>
      <c r="I31" s="6">
        <v>200</v>
      </c>
      <c r="J31" s="8">
        <v>27.3</v>
      </c>
      <c r="K31" s="8">
        <v>27.3</v>
      </c>
      <c r="L31" s="9">
        <v>1</v>
      </c>
      <c r="M31" s="8">
        <f t="shared" si="0"/>
        <v>0.13650000000000001</v>
      </c>
      <c r="N31" s="10">
        <v>6221400</v>
      </c>
      <c r="O31" s="10">
        <v>31107</v>
      </c>
      <c r="P31" s="8">
        <v>849311.67949999997</v>
      </c>
    </row>
    <row r="32" spans="1:16" x14ac:dyDescent="0.2">
      <c r="A32" s="6">
        <v>2349337</v>
      </c>
      <c r="B32" s="6" t="s">
        <v>21</v>
      </c>
      <c r="C32" s="6" t="s">
        <v>22</v>
      </c>
      <c r="D32" s="6" t="s">
        <v>20</v>
      </c>
      <c r="E32" s="6" t="s">
        <v>119</v>
      </c>
      <c r="F32" s="6">
        <v>2017</v>
      </c>
      <c r="G32" s="7">
        <v>40575</v>
      </c>
      <c r="I32" s="6">
        <v>200</v>
      </c>
      <c r="J32" s="8">
        <v>12.19</v>
      </c>
      <c r="K32" s="8">
        <v>12.19</v>
      </c>
      <c r="L32" s="9">
        <v>1</v>
      </c>
      <c r="M32" s="8">
        <f t="shared" si="0"/>
        <v>6.0949999999999997E-2</v>
      </c>
      <c r="N32" s="10">
        <v>30553600</v>
      </c>
      <c r="O32" s="10">
        <v>152768</v>
      </c>
      <c r="P32" s="8">
        <v>1862428.8877000001</v>
      </c>
    </row>
    <row r="33" spans="1:16" x14ac:dyDescent="0.2">
      <c r="A33" s="6">
        <v>2349337</v>
      </c>
      <c r="B33" s="6" t="s">
        <v>21</v>
      </c>
      <c r="C33" s="6" t="s">
        <v>22</v>
      </c>
      <c r="D33" s="6" t="s">
        <v>20</v>
      </c>
      <c r="E33" s="6" t="s">
        <v>119</v>
      </c>
      <c r="F33" s="6">
        <v>2018</v>
      </c>
      <c r="G33" s="7">
        <v>40575</v>
      </c>
      <c r="I33" s="6">
        <v>200</v>
      </c>
      <c r="J33" s="8">
        <v>12.19</v>
      </c>
      <c r="K33" s="8">
        <v>12.19</v>
      </c>
      <c r="L33" s="9">
        <v>1</v>
      </c>
      <c r="M33" s="8">
        <f t="shared" si="0"/>
        <v>6.0949999999999997E-2</v>
      </c>
      <c r="N33" s="10">
        <v>27743400</v>
      </c>
      <c r="O33" s="10">
        <v>138717</v>
      </c>
      <c r="P33" s="8">
        <v>1691129.7485</v>
      </c>
    </row>
    <row r="34" spans="1:16" x14ac:dyDescent="0.2">
      <c r="A34" s="6">
        <v>2349337</v>
      </c>
      <c r="B34" s="6" t="s">
        <v>21</v>
      </c>
      <c r="C34" s="6" t="s">
        <v>22</v>
      </c>
      <c r="D34" s="6" t="s">
        <v>20</v>
      </c>
      <c r="E34" s="6" t="s">
        <v>119</v>
      </c>
      <c r="F34" s="6">
        <v>2019</v>
      </c>
      <c r="G34" s="7">
        <v>40575</v>
      </c>
      <c r="I34" s="6">
        <v>200</v>
      </c>
      <c r="J34" s="8">
        <v>12.19</v>
      </c>
      <c r="K34" s="8">
        <v>12.19</v>
      </c>
      <c r="L34" s="9">
        <v>1</v>
      </c>
      <c r="M34" s="8">
        <f t="shared" si="0"/>
        <v>6.0949999999999997E-2</v>
      </c>
      <c r="N34" s="10">
        <v>24493600</v>
      </c>
      <c r="O34" s="10">
        <v>122468</v>
      </c>
      <c r="P34" s="8">
        <v>1493035.5416999999</v>
      </c>
    </row>
    <row r="35" spans="1:16" x14ac:dyDescent="0.2">
      <c r="A35" s="6">
        <v>2349337</v>
      </c>
      <c r="B35" s="6" t="s">
        <v>21</v>
      </c>
      <c r="C35" s="6" t="s">
        <v>22</v>
      </c>
      <c r="D35" s="6" t="s">
        <v>20</v>
      </c>
      <c r="E35" s="6" t="s">
        <v>119</v>
      </c>
      <c r="F35" s="6">
        <v>2020</v>
      </c>
      <c r="G35" s="7">
        <v>40575</v>
      </c>
      <c r="I35" s="6">
        <v>200</v>
      </c>
      <c r="J35" s="8">
        <v>12.19</v>
      </c>
      <c r="K35" s="8">
        <v>12.19</v>
      </c>
      <c r="L35" s="9">
        <v>1</v>
      </c>
      <c r="M35" s="8">
        <f t="shared" si="0"/>
        <v>6.0949999999999997E-2</v>
      </c>
      <c r="N35" s="10">
        <v>17500800</v>
      </c>
      <c r="O35" s="10">
        <v>87504</v>
      </c>
      <c r="P35" s="8">
        <v>1066783.757</v>
      </c>
    </row>
    <row r="36" spans="1:16" x14ac:dyDescent="0.2">
      <c r="A36" s="6">
        <v>2576031</v>
      </c>
      <c r="B36" s="6" t="s">
        <v>24</v>
      </c>
      <c r="C36" s="6" t="s">
        <v>25</v>
      </c>
      <c r="D36" s="6" t="s">
        <v>23</v>
      </c>
      <c r="E36" s="6" t="s">
        <v>118</v>
      </c>
      <c r="F36" s="6">
        <v>2020</v>
      </c>
      <c r="G36" s="7">
        <v>44105</v>
      </c>
      <c r="I36" s="6">
        <v>120</v>
      </c>
      <c r="J36" s="8">
        <v>41.5</v>
      </c>
      <c r="K36" s="8">
        <v>41.5</v>
      </c>
      <c r="L36" s="9">
        <v>1</v>
      </c>
      <c r="M36" s="8">
        <f t="shared" si="0"/>
        <v>0.34583333333333333</v>
      </c>
      <c r="N36" s="10">
        <v>14160</v>
      </c>
      <c r="O36" s="10">
        <v>118</v>
      </c>
      <c r="P36" s="8">
        <v>4897.2838000000002</v>
      </c>
    </row>
    <row r="37" spans="1:16" x14ac:dyDescent="0.2">
      <c r="A37" s="6">
        <v>2576058</v>
      </c>
      <c r="B37" s="6" t="s">
        <v>24</v>
      </c>
      <c r="C37" s="6" t="s">
        <v>26</v>
      </c>
      <c r="D37" s="6" t="s">
        <v>23</v>
      </c>
      <c r="E37" s="6" t="s">
        <v>118</v>
      </c>
      <c r="F37" s="6">
        <v>2020</v>
      </c>
      <c r="G37" s="7">
        <v>44105</v>
      </c>
      <c r="I37" s="6">
        <v>120</v>
      </c>
      <c r="J37" s="8">
        <v>82.5</v>
      </c>
      <c r="K37" s="8">
        <v>82.5</v>
      </c>
      <c r="L37" s="9">
        <v>1</v>
      </c>
      <c r="M37" s="8">
        <f t="shared" si="0"/>
        <v>0.6875</v>
      </c>
      <c r="N37" s="10">
        <v>360</v>
      </c>
      <c r="O37" s="10">
        <v>3</v>
      </c>
      <c r="P37" s="8">
        <v>247.5129</v>
      </c>
    </row>
    <row r="38" spans="1:16" x14ac:dyDescent="0.2">
      <c r="A38" s="6">
        <v>472859</v>
      </c>
      <c r="B38" s="6" t="s">
        <v>28</v>
      </c>
      <c r="C38" s="6" t="s">
        <v>29</v>
      </c>
      <c r="D38" s="6" t="s">
        <v>27</v>
      </c>
      <c r="E38" s="6" t="s">
        <v>119</v>
      </c>
      <c r="F38" s="6">
        <v>2017</v>
      </c>
      <c r="G38" s="7">
        <v>37712</v>
      </c>
      <c r="I38" s="6">
        <v>120</v>
      </c>
      <c r="J38" s="8">
        <v>13.6</v>
      </c>
      <c r="K38" s="8">
        <v>13.6</v>
      </c>
      <c r="L38" s="9">
        <v>1</v>
      </c>
      <c r="M38" s="8">
        <f t="shared" si="0"/>
        <v>0.11333333333333333</v>
      </c>
      <c r="N38" s="10">
        <v>32295000</v>
      </c>
      <c r="O38" s="10">
        <v>269125</v>
      </c>
      <c r="P38" s="8">
        <v>3660100</v>
      </c>
    </row>
    <row r="39" spans="1:16" x14ac:dyDescent="0.2">
      <c r="A39" s="6">
        <v>472867</v>
      </c>
      <c r="B39" s="6" t="s">
        <v>28</v>
      </c>
      <c r="C39" s="6" t="s">
        <v>30</v>
      </c>
      <c r="D39" s="6" t="s">
        <v>27</v>
      </c>
      <c r="E39" s="6" t="s">
        <v>119</v>
      </c>
      <c r="F39" s="6">
        <v>2017</v>
      </c>
      <c r="G39" s="7">
        <v>37712</v>
      </c>
      <c r="H39" s="7">
        <v>43891</v>
      </c>
      <c r="I39" s="6">
        <v>120</v>
      </c>
      <c r="J39" s="8">
        <v>27.2</v>
      </c>
      <c r="K39" s="8">
        <v>27.2</v>
      </c>
      <c r="L39" s="9">
        <v>1</v>
      </c>
      <c r="M39" s="8">
        <f t="shared" si="0"/>
        <v>0.22666666666666666</v>
      </c>
      <c r="N39" s="10">
        <v>6696360</v>
      </c>
      <c r="O39" s="10">
        <v>55803</v>
      </c>
      <c r="P39" s="8">
        <v>1517841.6</v>
      </c>
    </row>
    <row r="40" spans="1:16" x14ac:dyDescent="0.2">
      <c r="A40" s="6">
        <v>2004887</v>
      </c>
      <c r="B40" s="6" t="s">
        <v>28</v>
      </c>
      <c r="C40" s="6" t="s">
        <v>31</v>
      </c>
      <c r="D40" s="6" t="s">
        <v>27</v>
      </c>
      <c r="E40" s="6" t="s">
        <v>119</v>
      </c>
      <c r="F40" s="6">
        <v>2017</v>
      </c>
      <c r="G40" s="7">
        <v>37712</v>
      </c>
      <c r="H40" s="7">
        <v>43891</v>
      </c>
      <c r="I40" s="6">
        <v>120</v>
      </c>
      <c r="J40" s="8">
        <v>7.5</v>
      </c>
      <c r="K40" s="8">
        <v>7.5</v>
      </c>
      <c r="L40" s="9">
        <v>1</v>
      </c>
      <c r="M40" s="8">
        <f t="shared" si="0"/>
        <v>6.25E-2</v>
      </c>
      <c r="N40" s="10">
        <v>11940960</v>
      </c>
      <c r="O40" s="10">
        <v>99508</v>
      </c>
      <c r="P40" s="8">
        <v>746684.57299999997</v>
      </c>
    </row>
    <row r="41" spans="1:16" x14ac:dyDescent="0.2">
      <c r="A41" s="6">
        <v>472859</v>
      </c>
      <c r="B41" s="6" t="s">
        <v>28</v>
      </c>
      <c r="C41" s="6" t="s">
        <v>29</v>
      </c>
      <c r="D41" s="6" t="s">
        <v>27</v>
      </c>
      <c r="E41" s="6" t="s">
        <v>119</v>
      </c>
      <c r="F41" s="6">
        <v>2018</v>
      </c>
      <c r="G41" s="7">
        <v>37712</v>
      </c>
      <c r="I41" s="6">
        <v>120</v>
      </c>
      <c r="J41" s="8">
        <v>13.6</v>
      </c>
      <c r="K41" s="8">
        <v>13.6</v>
      </c>
      <c r="L41" s="9">
        <v>1</v>
      </c>
      <c r="M41" s="8">
        <f t="shared" si="0"/>
        <v>0.11333333333333333</v>
      </c>
      <c r="N41" s="10">
        <v>30144000</v>
      </c>
      <c r="O41" s="10">
        <v>251200</v>
      </c>
      <c r="P41" s="8">
        <v>3416320</v>
      </c>
    </row>
    <row r="42" spans="1:16" x14ac:dyDescent="0.2">
      <c r="A42" s="6">
        <v>472867</v>
      </c>
      <c r="B42" s="6" t="s">
        <v>28</v>
      </c>
      <c r="C42" s="6" t="s">
        <v>30</v>
      </c>
      <c r="D42" s="6" t="s">
        <v>27</v>
      </c>
      <c r="E42" s="6" t="s">
        <v>119</v>
      </c>
      <c r="F42" s="6">
        <v>2018</v>
      </c>
      <c r="G42" s="7">
        <v>37712</v>
      </c>
      <c r="H42" s="7">
        <v>43891</v>
      </c>
      <c r="I42" s="6">
        <v>120</v>
      </c>
      <c r="J42" s="8">
        <v>27.2</v>
      </c>
      <c r="K42" s="8">
        <v>27.2</v>
      </c>
      <c r="L42" s="9">
        <v>1</v>
      </c>
      <c r="M42" s="8">
        <f t="shared" si="0"/>
        <v>0.22666666666666666</v>
      </c>
      <c r="N42" s="10">
        <v>5999640</v>
      </c>
      <c r="O42" s="10">
        <v>49997</v>
      </c>
      <c r="P42" s="8">
        <v>1359918.4</v>
      </c>
    </row>
    <row r="43" spans="1:16" x14ac:dyDescent="0.2">
      <c r="A43" s="6">
        <v>2004887</v>
      </c>
      <c r="B43" s="6" t="s">
        <v>28</v>
      </c>
      <c r="C43" s="6" t="s">
        <v>31</v>
      </c>
      <c r="D43" s="6" t="s">
        <v>27</v>
      </c>
      <c r="E43" s="6" t="s">
        <v>119</v>
      </c>
      <c r="F43" s="6">
        <v>2018</v>
      </c>
      <c r="G43" s="7">
        <v>37712</v>
      </c>
      <c r="H43" s="7">
        <v>43891</v>
      </c>
      <c r="I43" s="6">
        <v>120</v>
      </c>
      <c r="J43" s="8">
        <v>7.5</v>
      </c>
      <c r="K43" s="8">
        <v>7.5</v>
      </c>
      <c r="L43" s="9">
        <v>1</v>
      </c>
      <c r="M43" s="8">
        <f t="shared" si="0"/>
        <v>6.25E-2</v>
      </c>
      <c r="N43" s="10">
        <v>11069160</v>
      </c>
      <c r="O43" s="10">
        <v>92243</v>
      </c>
      <c r="P43" s="8">
        <v>692169.25630000001</v>
      </c>
    </row>
    <row r="44" spans="1:16" x14ac:dyDescent="0.2">
      <c r="A44" s="6">
        <v>472859</v>
      </c>
      <c r="B44" s="6" t="s">
        <v>28</v>
      </c>
      <c r="C44" s="6" t="s">
        <v>29</v>
      </c>
      <c r="D44" s="6" t="s">
        <v>27</v>
      </c>
      <c r="E44" s="6" t="s">
        <v>119</v>
      </c>
      <c r="F44" s="6">
        <v>2019</v>
      </c>
      <c r="G44" s="7">
        <v>37712</v>
      </c>
      <c r="I44" s="6">
        <v>120</v>
      </c>
      <c r="J44" s="8">
        <v>13.6</v>
      </c>
      <c r="K44" s="8">
        <v>13.6</v>
      </c>
      <c r="L44" s="9">
        <v>1</v>
      </c>
      <c r="M44" s="8">
        <f t="shared" si="0"/>
        <v>0.11333333333333333</v>
      </c>
      <c r="N44" s="10">
        <v>28106880</v>
      </c>
      <c r="O44" s="10">
        <v>234224</v>
      </c>
      <c r="P44" s="8">
        <v>3185446.4</v>
      </c>
    </row>
    <row r="45" spans="1:16" x14ac:dyDescent="0.2">
      <c r="A45" s="6">
        <v>472867</v>
      </c>
      <c r="B45" s="6" t="s">
        <v>28</v>
      </c>
      <c r="C45" s="6" t="s">
        <v>30</v>
      </c>
      <c r="D45" s="6" t="s">
        <v>27</v>
      </c>
      <c r="E45" s="6" t="s">
        <v>119</v>
      </c>
      <c r="F45" s="6">
        <v>2019</v>
      </c>
      <c r="G45" s="7">
        <v>37712</v>
      </c>
      <c r="H45" s="7">
        <v>43891</v>
      </c>
      <c r="I45" s="6">
        <v>120</v>
      </c>
      <c r="J45" s="8">
        <v>27.2</v>
      </c>
      <c r="K45" s="8">
        <v>27.2</v>
      </c>
      <c r="L45" s="9">
        <v>1</v>
      </c>
      <c r="M45" s="8">
        <f t="shared" si="0"/>
        <v>0.22666666666666666</v>
      </c>
      <c r="N45" s="10">
        <v>5617320</v>
      </c>
      <c r="O45" s="10">
        <v>46811</v>
      </c>
      <c r="P45" s="8">
        <v>1273259.2</v>
      </c>
    </row>
    <row r="46" spans="1:16" x14ac:dyDescent="0.2">
      <c r="A46" s="6">
        <v>2004887</v>
      </c>
      <c r="B46" s="6" t="s">
        <v>28</v>
      </c>
      <c r="C46" s="6" t="s">
        <v>31</v>
      </c>
      <c r="D46" s="6" t="s">
        <v>27</v>
      </c>
      <c r="E46" s="6" t="s">
        <v>119</v>
      </c>
      <c r="F46" s="6">
        <v>2019</v>
      </c>
      <c r="G46" s="7">
        <v>37712</v>
      </c>
      <c r="H46" s="7">
        <v>43891</v>
      </c>
      <c r="I46" s="6">
        <v>120</v>
      </c>
      <c r="J46" s="8">
        <v>7.5</v>
      </c>
      <c r="K46" s="8">
        <v>7.5</v>
      </c>
      <c r="L46" s="9">
        <v>1</v>
      </c>
      <c r="M46" s="8">
        <f t="shared" si="0"/>
        <v>6.25E-2</v>
      </c>
      <c r="N46" s="10">
        <v>10315560</v>
      </c>
      <c r="O46" s="10">
        <v>85963</v>
      </c>
      <c r="P46" s="8">
        <v>645044.53130000003</v>
      </c>
    </row>
    <row r="47" spans="1:16" x14ac:dyDescent="0.2">
      <c r="A47" s="6">
        <v>472859</v>
      </c>
      <c r="B47" s="6" t="s">
        <v>28</v>
      </c>
      <c r="C47" s="6" t="s">
        <v>29</v>
      </c>
      <c r="D47" s="6" t="s">
        <v>27</v>
      </c>
      <c r="E47" s="6" t="s">
        <v>119</v>
      </c>
      <c r="F47" s="6">
        <v>2020</v>
      </c>
      <c r="G47" s="7">
        <v>37712</v>
      </c>
      <c r="I47" s="6">
        <v>120</v>
      </c>
      <c r="J47" s="8">
        <v>13.6</v>
      </c>
      <c r="K47" s="8">
        <v>13.6</v>
      </c>
      <c r="L47" s="9">
        <v>1</v>
      </c>
      <c r="M47" s="8">
        <f t="shared" si="0"/>
        <v>0.11333333333333333</v>
      </c>
      <c r="N47" s="10">
        <v>27521040</v>
      </c>
      <c r="O47" s="10">
        <v>229342</v>
      </c>
      <c r="P47" s="8">
        <v>3119051.2</v>
      </c>
    </row>
    <row r="48" spans="1:16" x14ac:dyDescent="0.2">
      <c r="A48" s="6">
        <v>472867</v>
      </c>
      <c r="B48" s="6" t="s">
        <v>28</v>
      </c>
      <c r="C48" s="6" t="s">
        <v>30</v>
      </c>
      <c r="D48" s="6" t="s">
        <v>27</v>
      </c>
      <c r="E48" s="6" t="s">
        <v>119</v>
      </c>
      <c r="F48" s="6">
        <v>2020</v>
      </c>
      <c r="G48" s="7">
        <v>37712</v>
      </c>
      <c r="H48" s="7">
        <v>43891</v>
      </c>
      <c r="I48" s="6">
        <v>120</v>
      </c>
      <c r="J48" s="8">
        <v>27.2</v>
      </c>
      <c r="K48" s="8">
        <v>27.2</v>
      </c>
      <c r="L48" s="9">
        <v>1</v>
      </c>
      <c r="M48" s="8">
        <f t="shared" si="0"/>
        <v>0.22666666666666666</v>
      </c>
      <c r="N48" s="10">
        <v>834360</v>
      </c>
      <c r="O48" s="10">
        <v>6953</v>
      </c>
      <c r="P48" s="8">
        <v>189041.5742</v>
      </c>
    </row>
    <row r="49" spans="1:16" x14ac:dyDescent="0.2">
      <c r="A49" s="6">
        <v>472867</v>
      </c>
      <c r="B49" s="6" t="s">
        <v>28</v>
      </c>
      <c r="C49" s="6" t="s">
        <v>30</v>
      </c>
      <c r="D49" s="6" t="s">
        <v>27</v>
      </c>
      <c r="E49" s="6" t="s">
        <v>119</v>
      </c>
      <c r="F49" s="6">
        <v>2020</v>
      </c>
      <c r="G49" s="7">
        <v>43891</v>
      </c>
      <c r="I49" s="6">
        <v>120</v>
      </c>
      <c r="J49" s="8">
        <v>24.62</v>
      </c>
      <c r="K49" s="8">
        <v>24.62</v>
      </c>
      <c r="L49" s="9">
        <v>1</v>
      </c>
      <c r="M49" s="8">
        <f t="shared" si="0"/>
        <v>0.20516666666666666</v>
      </c>
      <c r="N49" s="10">
        <v>4751400</v>
      </c>
      <c r="O49" s="10">
        <v>39595</v>
      </c>
      <c r="P49" s="8">
        <v>974739.06259999995</v>
      </c>
    </row>
    <row r="50" spans="1:16" x14ac:dyDescent="0.2">
      <c r="A50" s="6">
        <v>2004887</v>
      </c>
      <c r="B50" s="6" t="s">
        <v>28</v>
      </c>
      <c r="C50" s="6" t="s">
        <v>31</v>
      </c>
      <c r="D50" s="6" t="s">
        <v>27</v>
      </c>
      <c r="E50" s="6" t="s">
        <v>119</v>
      </c>
      <c r="F50" s="6">
        <v>2020</v>
      </c>
      <c r="G50" s="7">
        <v>37712</v>
      </c>
      <c r="H50" s="7">
        <v>43891</v>
      </c>
      <c r="I50" s="6">
        <v>120</v>
      </c>
      <c r="J50" s="8">
        <v>7.5</v>
      </c>
      <c r="K50" s="8">
        <v>7.5</v>
      </c>
      <c r="L50" s="9">
        <v>1</v>
      </c>
      <c r="M50" s="8">
        <f t="shared" si="0"/>
        <v>6.25E-2</v>
      </c>
      <c r="N50" s="10">
        <v>1229040</v>
      </c>
      <c r="O50" s="10">
        <v>10242</v>
      </c>
      <c r="P50" s="8">
        <v>76840.092999999993</v>
      </c>
    </row>
    <row r="51" spans="1:16" x14ac:dyDescent="0.2">
      <c r="A51" s="6">
        <v>2004887</v>
      </c>
      <c r="B51" s="6" t="s">
        <v>28</v>
      </c>
      <c r="C51" s="6" t="s">
        <v>31</v>
      </c>
      <c r="D51" s="6" t="s">
        <v>27</v>
      </c>
      <c r="E51" s="6" t="s">
        <v>119</v>
      </c>
      <c r="F51" s="6">
        <v>2020</v>
      </c>
      <c r="G51" s="7">
        <v>43891</v>
      </c>
      <c r="I51" s="6">
        <v>120</v>
      </c>
      <c r="J51" s="8">
        <v>7.19</v>
      </c>
      <c r="K51" s="8">
        <v>7.19</v>
      </c>
      <c r="L51" s="9">
        <v>1</v>
      </c>
      <c r="M51" s="8">
        <f t="shared" si="0"/>
        <v>5.9916666666666667E-2</v>
      </c>
      <c r="N51" s="10">
        <v>7997880</v>
      </c>
      <c r="O51" s="10">
        <v>66649</v>
      </c>
      <c r="P51" s="8">
        <v>479292.58840000001</v>
      </c>
    </row>
    <row r="52" spans="1:16" x14ac:dyDescent="0.2">
      <c r="A52" s="6">
        <v>402974</v>
      </c>
      <c r="B52" s="6" t="s">
        <v>28</v>
      </c>
      <c r="C52" s="6" t="s">
        <v>34</v>
      </c>
      <c r="D52" s="6" t="s">
        <v>32</v>
      </c>
      <c r="E52" s="6" t="s">
        <v>118</v>
      </c>
      <c r="F52" s="6">
        <v>2017</v>
      </c>
      <c r="G52" s="7">
        <v>40940</v>
      </c>
      <c r="I52" s="6">
        <v>60</v>
      </c>
      <c r="J52" s="8">
        <v>7.5</v>
      </c>
      <c r="K52" s="8">
        <v>7.5</v>
      </c>
      <c r="L52" s="9">
        <v>1</v>
      </c>
      <c r="M52" s="8">
        <f t="shared" si="0"/>
        <v>0.125</v>
      </c>
      <c r="N52" s="10">
        <v>659640</v>
      </c>
      <c r="O52" s="10">
        <v>10994</v>
      </c>
      <c r="P52" s="8">
        <v>82488.952799999999</v>
      </c>
    </row>
    <row r="53" spans="1:16" x14ac:dyDescent="0.2">
      <c r="A53" s="6">
        <v>402990</v>
      </c>
      <c r="B53" s="6" t="s">
        <v>28</v>
      </c>
      <c r="C53" s="6" t="s">
        <v>35</v>
      </c>
      <c r="D53" s="6" t="s">
        <v>32</v>
      </c>
      <c r="E53" s="6" t="s">
        <v>118</v>
      </c>
      <c r="F53" s="6">
        <v>2017</v>
      </c>
      <c r="G53" s="7">
        <v>40940</v>
      </c>
      <c r="I53" s="6">
        <v>60</v>
      </c>
      <c r="J53" s="8">
        <v>13.6</v>
      </c>
      <c r="K53" s="8">
        <v>13.6</v>
      </c>
      <c r="L53" s="9">
        <v>1</v>
      </c>
      <c r="M53" s="8">
        <f t="shared" si="0"/>
        <v>0.22666666666666666</v>
      </c>
      <c r="N53" s="10">
        <v>465600</v>
      </c>
      <c r="O53" s="10">
        <v>7760</v>
      </c>
      <c r="P53" s="8">
        <v>105536</v>
      </c>
    </row>
    <row r="54" spans="1:16" x14ac:dyDescent="0.2">
      <c r="A54" s="6">
        <v>402958</v>
      </c>
      <c r="B54" s="6" t="s">
        <v>28</v>
      </c>
      <c r="C54" s="6" t="s">
        <v>33</v>
      </c>
      <c r="D54" s="6" t="s">
        <v>32</v>
      </c>
      <c r="E54" s="6" t="s">
        <v>118</v>
      </c>
      <c r="F54" s="6">
        <v>2017</v>
      </c>
      <c r="G54" s="7">
        <v>40940</v>
      </c>
      <c r="I54" s="6">
        <v>60</v>
      </c>
      <c r="J54" s="8">
        <v>7.5</v>
      </c>
      <c r="K54" s="8">
        <v>7.5</v>
      </c>
      <c r="L54" s="9">
        <v>1</v>
      </c>
      <c r="M54" s="8">
        <f t="shared" si="0"/>
        <v>0.125</v>
      </c>
      <c r="N54" s="10">
        <v>231900</v>
      </c>
      <c r="O54" s="10">
        <v>3865</v>
      </c>
      <c r="P54" s="8">
        <v>28999.243299999998</v>
      </c>
    </row>
    <row r="55" spans="1:16" x14ac:dyDescent="0.2">
      <c r="A55" s="6">
        <v>402974</v>
      </c>
      <c r="B55" s="6" t="s">
        <v>28</v>
      </c>
      <c r="C55" s="6" t="s">
        <v>34</v>
      </c>
      <c r="D55" s="6" t="s">
        <v>32</v>
      </c>
      <c r="E55" s="6" t="s">
        <v>118</v>
      </c>
      <c r="F55" s="6">
        <v>2018</v>
      </c>
      <c r="G55" s="7">
        <v>40940</v>
      </c>
      <c r="I55" s="6">
        <v>60</v>
      </c>
      <c r="J55" s="8">
        <v>7.5</v>
      </c>
      <c r="K55" s="8">
        <v>7.5</v>
      </c>
      <c r="L55" s="9">
        <v>1</v>
      </c>
      <c r="M55" s="8">
        <f t="shared" si="0"/>
        <v>0.125</v>
      </c>
      <c r="N55" s="10">
        <v>707520</v>
      </c>
      <c r="O55" s="10">
        <v>11792</v>
      </c>
      <c r="P55" s="8">
        <v>88475.612599999993</v>
      </c>
    </row>
    <row r="56" spans="1:16" x14ac:dyDescent="0.2">
      <c r="A56" s="6">
        <v>402990</v>
      </c>
      <c r="B56" s="6" t="s">
        <v>28</v>
      </c>
      <c r="C56" s="6" t="s">
        <v>35</v>
      </c>
      <c r="D56" s="6" t="s">
        <v>32</v>
      </c>
      <c r="E56" s="6" t="s">
        <v>118</v>
      </c>
      <c r="F56" s="6">
        <v>2018</v>
      </c>
      <c r="G56" s="7">
        <v>40940</v>
      </c>
      <c r="I56" s="6">
        <v>60</v>
      </c>
      <c r="J56" s="8">
        <v>13.6</v>
      </c>
      <c r="K56" s="8">
        <v>13.6</v>
      </c>
      <c r="L56" s="9">
        <v>1</v>
      </c>
      <c r="M56" s="8">
        <f t="shared" si="0"/>
        <v>0.22666666666666666</v>
      </c>
      <c r="N56" s="10">
        <v>470340</v>
      </c>
      <c r="O56" s="10">
        <v>7839</v>
      </c>
      <c r="P56" s="8">
        <v>106610.4</v>
      </c>
    </row>
    <row r="57" spans="1:16" x14ac:dyDescent="0.2">
      <c r="A57" s="6">
        <v>402958</v>
      </c>
      <c r="B57" s="6" t="s">
        <v>28</v>
      </c>
      <c r="C57" s="6" t="s">
        <v>33</v>
      </c>
      <c r="D57" s="6" t="s">
        <v>32</v>
      </c>
      <c r="E57" s="6" t="s">
        <v>118</v>
      </c>
      <c r="F57" s="6">
        <v>2018</v>
      </c>
      <c r="G57" s="7">
        <v>40940</v>
      </c>
      <c r="I57" s="6">
        <v>60</v>
      </c>
      <c r="J57" s="8">
        <v>7.5</v>
      </c>
      <c r="K57" s="8">
        <v>7.5</v>
      </c>
      <c r="L57" s="9">
        <v>1</v>
      </c>
      <c r="M57" s="8">
        <f t="shared" si="0"/>
        <v>0.125</v>
      </c>
      <c r="N57" s="10">
        <v>232080</v>
      </c>
      <c r="O57" s="10">
        <v>3868</v>
      </c>
      <c r="P57" s="8">
        <v>29021.3606</v>
      </c>
    </row>
    <row r="58" spans="1:16" x14ac:dyDescent="0.2">
      <c r="A58" s="6">
        <v>402974</v>
      </c>
      <c r="B58" s="6" t="s">
        <v>28</v>
      </c>
      <c r="C58" s="6" t="s">
        <v>34</v>
      </c>
      <c r="D58" s="6" t="s">
        <v>32</v>
      </c>
      <c r="E58" s="6" t="s">
        <v>118</v>
      </c>
      <c r="F58" s="6">
        <v>2019</v>
      </c>
      <c r="G58" s="7">
        <v>40940</v>
      </c>
      <c r="I58" s="6">
        <v>60</v>
      </c>
      <c r="J58" s="8">
        <v>7.5</v>
      </c>
      <c r="K58" s="8">
        <v>7.5</v>
      </c>
      <c r="L58" s="9">
        <v>1</v>
      </c>
      <c r="M58" s="8">
        <f t="shared" si="0"/>
        <v>0.125</v>
      </c>
      <c r="N58" s="10">
        <v>708240</v>
      </c>
      <c r="O58" s="10">
        <v>11804</v>
      </c>
      <c r="P58" s="8">
        <v>88565.990999999995</v>
      </c>
    </row>
    <row r="59" spans="1:16" x14ac:dyDescent="0.2">
      <c r="A59" s="6">
        <v>402990</v>
      </c>
      <c r="B59" s="6" t="s">
        <v>28</v>
      </c>
      <c r="C59" s="6" t="s">
        <v>35</v>
      </c>
      <c r="D59" s="6" t="s">
        <v>32</v>
      </c>
      <c r="E59" s="6" t="s">
        <v>118</v>
      </c>
      <c r="F59" s="6">
        <v>2019</v>
      </c>
      <c r="G59" s="7">
        <v>40940</v>
      </c>
      <c r="I59" s="6">
        <v>60</v>
      </c>
      <c r="J59" s="8">
        <v>13.6</v>
      </c>
      <c r="K59" s="8">
        <v>13.6</v>
      </c>
      <c r="L59" s="9">
        <v>1</v>
      </c>
      <c r="M59" s="8">
        <f t="shared" si="0"/>
        <v>0.22666666666666666</v>
      </c>
      <c r="N59" s="10">
        <v>455520</v>
      </c>
      <c r="O59" s="10">
        <v>7592</v>
      </c>
      <c r="P59" s="8">
        <v>103251.2</v>
      </c>
    </row>
    <row r="60" spans="1:16" x14ac:dyDescent="0.2">
      <c r="A60" s="6">
        <v>402958</v>
      </c>
      <c r="B60" s="6" t="s">
        <v>28</v>
      </c>
      <c r="C60" s="6" t="s">
        <v>33</v>
      </c>
      <c r="D60" s="6" t="s">
        <v>32</v>
      </c>
      <c r="E60" s="6" t="s">
        <v>118</v>
      </c>
      <c r="F60" s="6">
        <v>2019</v>
      </c>
      <c r="G60" s="7">
        <v>40940</v>
      </c>
      <c r="I60" s="6">
        <v>60</v>
      </c>
      <c r="J60" s="8">
        <v>7.5</v>
      </c>
      <c r="K60" s="8">
        <v>7.5</v>
      </c>
      <c r="L60" s="9">
        <v>1</v>
      </c>
      <c r="M60" s="8">
        <f t="shared" si="0"/>
        <v>0.125</v>
      </c>
      <c r="N60" s="10">
        <v>229500</v>
      </c>
      <c r="O60" s="10">
        <v>3825</v>
      </c>
      <c r="P60" s="8">
        <v>28699.0455</v>
      </c>
    </row>
    <row r="61" spans="1:16" x14ac:dyDescent="0.2">
      <c r="A61" s="6">
        <v>402974</v>
      </c>
      <c r="B61" s="6" t="s">
        <v>28</v>
      </c>
      <c r="C61" s="6" t="s">
        <v>34</v>
      </c>
      <c r="D61" s="6" t="s">
        <v>32</v>
      </c>
      <c r="E61" s="6" t="s">
        <v>118</v>
      </c>
      <c r="F61" s="6">
        <v>2020</v>
      </c>
      <c r="G61" s="7">
        <v>40940</v>
      </c>
      <c r="I61" s="6">
        <v>60</v>
      </c>
      <c r="J61" s="8">
        <v>7.5</v>
      </c>
      <c r="K61" s="8">
        <v>7.5</v>
      </c>
      <c r="L61" s="9">
        <v>1</v>
      </c>
      <c r="M61" s="8">
        <f t="shared" si="0"/>
        <v>0.125</v>
      </c>
      <c r="N61" s="10">
        <v>726000</v>
      </c>
      <c r="O61" s="10">
        <v>12100</v>
      </c>
      <c r="P61" s="8">
        <v>90786.902600000001</v>
      </c>
    </row>
    <row r="62" spans="1:16" x14ac:dyDescent="0.2">
      <c r="A62" s="6">
        <v>402990</v>
      </c>
      <c r="B62" s="6" t="s">
        <v>28</v>
      </c>
      <c r="C62" s="6" t="s">
        <v>35</v>
      </c>
      <c r="D62" s="6" t="s">
        <v>32</v>
      </c>
      <c r="E62" s="6" t="s">
        <v>118</v>
      </c>
      <c r="F62" s="6">
        <v>2020</v>
      </c>
      <c r="G62" s="7">
        <v>40940</v>
      </c>
      <c r="I62" s="6">
        <v>60</v>
      </c>
      <c r="J62" s="8">
        <v>13.6</v>
      </c>
      <c r="K62" s="8">
        <v>13.6</v>
      </c>
      <c r="L62" s="9">
        <v>1</v>
      </c>
      <c r="M62" s="8">
        <f t="shared" si="0"/>
        <v>0.22666666666666666</v>
      </c>
      <c r="N62" s="10">
        <v>485940</v>
      </c>
      <c r="O62" s="10">
        <v>8099</v>
      </c>
      <c r="P62" s="8">
        <v>110146.4</v>
      </c>
    </row>
    <row r="63" spans="1:16" x14ac:dyDescent="0.2">
      <c r="A63" s="6">
        <v>402958</v>
      </c>
      <c r="B63" s="6" t="s">
        <v>28</v>
      </c>
      <c r="C63" s="6" t="s">
        <v>33</v>
      </c>
      <c r="D63" s="6" t="s">
        <v>32</v>
      </c>
      <c r="E63" s="6" t="s">
        <v>118</v>
      </c>
      <c r="F63" s="6">
        <v>2020</v>
      </c>
      <c r="G63" s="7">
        <v>40940</v>
      </c>
      <c r="I63" s="6">
        <v>60</v>
      </c>
      <c r="J63" s="8">
        <v>7.5</v>
      </c>
      <c r="K63" s="8">
        <v>7.5</v>
      </c>
      <c r="L63" s="9">
        <v>1</v>
      </c>
      <c r="M63" s="8">
        <f t="shared" si="0"/>
        <v>0.125</v>
      </c>
      <c r="N63" s="10">
        <v>227640</v>
      </c>
      <c r="O63" s="10">
        <v>3794</v>
      </c>
      <c r="P63" s="8">
        <v>28466.739000000001</v>
      </c>
    </row>
    <row r="64" spans="1:16" x14ac:dyDescent="0.2">
      <c r="A64" s="6">
        <v>2438925</v>
      </c>
      <c r="B64" s="6" t="s">
        <v>28</v>
      </c>
      <c r="C64" s="6" t="s">
        <v>29</v>
      </c>
      <c r="D64" s="6" t="s">
        <v>36</v>
      </c>
      <c r="E64" s="6" t="s">
        <v>119</v>
      </c>
      <c r="F64" s="6">
        <v>2017</v>
      </c>
      <c r="G64" s="7">
        <v>42278</v>
      </c>
      <c r="H64" s="7">
        <v>42979</v>
      </c>
      <c r="I64" s="6">
        <v>120</v>
      </c>
      <c r="J64" s="8">
        <v>13.6</v>
      </c>
      <c r="K64" s="8">
        <v>13.6</v>
      </c>
      <c r="L64" s="9">
        <v>1</v>
      </c>
      <c r="M64" s="8">
        <f t="shared" si="0"/>
        <v>0.11333333333333333</v>
      </c>
      <c r="N64" s="10">
        <v>892680</v>
      </c>
      <c r="O64" s="10">
        <v>7439</v>
      </c>
      <c r="P64" s="8">
        <v>99772.714999999997</v>
      </c>
    </row>
    <row r="65" spans="1:16" x14ac:dyDescent="0.2">
      <c r="A65" s="6">
        <v>2438925</v>
      </c>
      <c r="B65" s="6" t="s">
        <v>28</v>
      </c>
      <c r="C65" s="6" t="s">
        <v>29</v>
      </c>
      <c r="D65" s="6" t="s">
        <v>36</v>
      </c>
      <c r="E65" s="6" t="s">
        <v>119</v>
      </c>
      <c r="F65" s="6">
        <v>2017</v>
      </c>
      <c r="G65" s="7">
        <v>42979</v>
      </c>
      <c r="H65" s="7">
        <v>44075</v>
      </c>
      <c r="I65" s="6">
        <v>120</v>
      </c>
      <c r="J65" s="8">
        <v>7.22</v>
      </c>
      <c r="K65" s="8">
        <v>7.22</v>
      </c>
      <c r="L65" s="9">
        <v>1</v>
      </c>
      <c r="M65" s="8">
        <f t="shared" si="0"/>
        <v>6.0166666666666667E-2</v>
      </c>
      <c r="N65" s="10">
        <v>405480</v>
      </c>
      <c r="O65" s="10">
        <v>3379</v>
      </c>
      <c r="P65" s="8">
        <v>24389.282299999999</v>
      </c>
    </row>
    <row r="66" spans="1:16" x14ac:dyDescent="0.2">
      <c r="A66" s="6">
        <v>2438917</v>
      </c>
      <c r="B66" s="6" t="s">
        <v>28</v>
      </c>
      <c r="C66" s="6" t="s">
        <v>30</v>
      </c>
      <c r="D66" s="6" t="s">
        <v>36</v>
      </c>
      <c r="E66" s="6" t="s">
        <v>119</v>
      </c>
      <c r="F66" s="6">
        <v>2017</v>
      </c>
      <c r="G66" s="7">
        <v>42278</v>
      </c>
      <c r="H66" s="7">
        <v>42979</v>
      </c>
      <c r="I66" s="6">
        <v>120</v>
      </c>
      <c r="J66" s="8">
        <v>27.2</v>
      </c>
      <c r="K66" s="8">
        <v>27.2</v>
      </c>
      <c r="L66" s="9">
        <v>1</v>
      </c>
      <c r="M66" s="8">
        <f t="shared" ref="M66:M129" si="1">J66/I66</f>
        <v>0.22666666666666666</v>
      </c>
      <c r="N66" s="10">
        <v>143400</v>
      </c>
      <c r="O66" s="10">
        <v>1195</v>
      </c>
      <c r="P66" s="8">
        <v>31976.434499999999</v>
      </c>
    </row>
    <row r="67" spans="1:16" x14ac:dyDescent="0.2">
      <c r="A67" s="6">
        <v>2438917</v>
      </c>
      <c r="B67" s="6" t="s">
        <v>28</v>
      </c>
      <c r="C67" s="6" t="s">
        <v>30</v>
      </c>
      <c r="D67" s="6" t="s">
        <v>36</v>
      </c>
      <c r="E67" s="6" t="s">
        <v>119</v>
      </c>
      <c r="F67" s="6">
        <v>2017</v>
      </c>
      <c r="G67" s="7">
        <v>42979</v>
      </c>
      <c r="H67" s="7">
        <v>44075</v>
      </c>
      <c r="I67" s="6">
        <v>120</v>
      </c>
      <c r="J67" s="8">
        <v>10.18</v>
      </c>
      <c r="K67" s="8">
        <v>10.18</v>
      </c>
      <c r="L67" s="9">
        <v>1</v>
      </c>
      <c r="M67" s="8">
        <f t="shared" si="1"/>
        <v>8.483333333333333E-2</v>
      </c>
      <c r="N67" s="10">
        <v>74400</v>
      </c>
      <c r="O67" s="10">
        <v>620</v>
      </c>
      <c r="P67" s="8">
        <v>6312.8465999999999</v>
      </c>
    </row>
    <row r="68" spans="1:16" x14ac:dyDescent="0.2">
      <c r="A68" s="6">
        <v>2438909</v>
      </c>
      <c r="B68" s="6" t="s">
        <v>28</v>
      </c>
      <c r="C68" s="6" t="s">
        <v>31</v>
      </c>
      <c r="D68" s="6" t="s">
        <v>36</v>
      </c>
      <c r="E68" s="6" t="s">
        <v>119</v>
      </c>
      <c r="F68" s="6">
        <v>2017</v>
      </c>
      <c r="G68" s="7">
        <v>42278</v>
      </c>
      <c r="H68" s="7">
        <v>42979</v>
      </c>
      <c r="I68" s="6">
        <v>120</v>
      </c>
      <c r="J68" s="8">
        <v>7.5</v>
      </c>
      <c r="K68" s="8">
        <v>7.5</v>
      </c>
      <c r="L68" s="9">
        <v>1</v>
      </c>
      <c r="M68" s="8">
        <f t="shared" si="1"/>
        <v>6.25E-2</v>
      </c>
      <c r="N68" s="10">
        <v>330000</v>
      </c>
      <c r="O68" s="10">
        <v>2750</v>
      </c>
      <c r="P68" s="8">
        <v>20403.605</v>
      </c>
    </row>
    <row r="69" spans="1:16" x14ac:dyDescent="0.2">
      <c r="A69" s="6">
        <v>2438909</v>
      </c>
      <c r="B69" s="6" t="s">
        <v>28</v>
      </c>
      <c r="C69" s="6" t="s">
        <v>31</v>
      </c>
      <c r="D69" s="6" t="s">
        <v>36</v>
      </c>
      <c r="E69" s="6" t="s">
        <v>119</v>
      </c>
      <c r="F69" s="6">
        <v>2017</v>
      </c>
      <c r="G69" s="7">
        <v>42979</v>
      </c>
      <c r="H69" s="7">
        <v>44075</v>
      </c>
      <c r="I69" s="6">
        <v>120</v>
      </c>
      <c r="J69" s="8">
        <v>4.68</v>
      </c>
      <c r="K69" s="8">
        <v>4.68</v>
      </c>
      <c r="L69" s="9">
        <v>1</v>
      </c>
      <c r="M69" s="8">
        <f t="shared" si="1"/>
        <v>3.9E-2</v>
      </c>
      <c r="N69" s="10">
        <v>146760</v>
      </c>
      <c r="O69" s="10">
        <v>1223</v>
      </c>
      <c r="P69" s="8">
        <v>5721.7440999999999</v>
      </c>
    </row>
    <row r="70" spans="1:16" x14ac:dyDescent="0.2">
      <c r="A70" s="6">
        <v>2438925</v>
      </c>
      <c r="B70" s="6" t="s">
        <v>28</v>
      </c>
      <c r="C70" s="6" t="s">
        <v>29</v>
      </c>
      <c r="D70" s="6" t="s">
        <v>36</v>
      </c>
      <c r="E70" s="6" t="s">
        <v>119</v>
      </c>
      <c r="F70" s="6">
        <v>2018</v>
      </c>
      <c r="G70" s="7">
        <v>42979</v>
      </c>
      <c r="H70" s="7">
        <v>44075</v>
      </c>
      <c r="I70" s="6">
        <v>120</v>
      </c>
      <c r="J70" s="8">
        <v>7.22</v>
      </c>
      <c r="K70" s="8">
        <v>7.22</v>
      </c>
      <c r="L70" s="9">
        <v>1</v>
      </c>
      <c r="M70" s="8">
        <f t="shared" si="1"/>
        <v>6.0166666666666667E-2</v>
      </c>
      <c r="N70" s="10">
        <v>1377960</v>
      </c>
      <c r="O70" s="10">
        <v>11483</v>
      </c>
      <c r="P70" s="8">
        <v>82882.8413</v>
      </c>
    </row>
    <row r="71" spans="1:16" x14ac:dyDescent="0.2">
      <c r="A71" s="6">
        <v>2438917</v>
      </c>
      <c r="B71" s="6" t="s">
        <v>28</v>
      </c>
      <c r="C71" s="6" t="s">
        <v>30</v>
      </c>
      <c r="D71" s="6" t="s">
        <v>36</v>
      </c>
      <c r="E71" s="6" t="s">
        <v>119</v>
      </c>
      <c r="F71" s="6">
        <v>2018</v>
      </c>
      <c r="G71" s="7">
        <v>42979</v>
      </c>
      <c r="H71" s="7">
        <v>44075</v>
      </c>
      <c r="I71" s="6">
        <v>120</v>
      </c>
      <c r="J71" s="8">
        <v>10.18</v>
      </c>
      <c r="K71" s="8">
        <v>10.18</v>
      </c>
      <c r="L71" s="9">
        <v>1</v>
      </c>
      <c r="M71" s="8">
        <f t="shared" si="1"/>
        <v>8.483333333333333E-2</v>
      </c>
      <c r="N71" s="10">
        <v>238680</v>
      </c>
      <c r="O71" s="10">
        <v>1989</v>
      </c>
      <c r="P71" s="8">
        <v>20252.165000000001</v>
      </c>
    </row>
    <row r="72" spans="1:16" x14ac:dyDescent="0.2">
      <c r="A72" s="6">
        <v>2438909</v>
      </c>
      <c r="B72" s="6" t="s">
        <v>28</v>
      </c>
      <c r="C72" s="6" t="s">
        <v>31</v>
      </c>
      <c r="D72" s="6" t="s">
        <v>36</v>
      </c>
      <c r="E72" s="6" t="s">
        <v>119</v>
      </c>
      <c r="F72" s="6">
        <v>2018</v>
      </c>
      <c r="G72" s="7">
        <v>42979</v>
      </c>
      <c r="H72" s="7">
        <v>44075</v>
      </c>
      <c r="I72" s="6">
        <v>120</v>
      </c>
      <c r="J72" s="8">
        <v>4.68</v>
      </c>
      <c r="K72" s="8">
        <v>4.68</v>
      </c>
      <c r="L72" s="9">
        <v>1</v>
      </c>
      <c r="M72" s="8">
        <f t="shared" si="1"/>
        <v>3.9E-2</v>
      </c>
      <c r="N72" s="10">
        <v>491520</v>
      </c>
      <c r="O72" s="10">
        <v>4096</v>
      </c>
      <c r="P72" s="8">
        <v>19162.8894</v>
      </c>
    </row>
    <row r="73" spans="1:16" x14ac:dyDescent="0.2">
      <c r="A73" s="6">
        <v>2438925</v>
      </c>
      <c r="B73" s="6" t="s">
        <v>28</v>
      </c>
      <c r="C73" s="6" t="s">
        <v>29</v>
      </c>
      <c r="D73" s="6" t="s">
        <v>36</v>
      </c>
      <c r="E73" s="6" t="s">
        <v>119</v>
      </c>
      <c r="F73" s="6">
        <v>2019</v>
      </c>
      <c r="G73" s="7">
        <v>42979</v>
      </c>
      <c r="H73" s="7">
        <v>44075</v>
      </c>
      <c r="I73" s="6">
        <v>120</v>
      </c>
      <c r="J73" s="8">
        <v>7.22</v>
      </c>
      <c r="K73" s="8">
        <v>7.22</v>
      </c>
      <c r="L73" s="9">
        <v>1</v>
      </c>
      <c r="M73" s="8">
        <f t="shared" si="1"/>
        <v>6.0166666666666667E-2</v>
      </c>
      <c r="N73" s="10">
        <v>1685760</v>
      </c>
      <c r="O73" s="10">
        <v>14048</v>
      </c>
      <c r="P73" s="8">
        <v>101396.97749999999</v>
      </c>
    </row>
    <row r="74" spans="1:16" x14ac:dyDescent="0.2">
      <c r="A74" s="6">
        <v>2438917</v>
      </c>
      <c r="B74" s="6" t="s">
        <v>28</v>
      </c>
      <c r="C74" s="6" t="s">
        <v>30</v>
      </c>
      <c r="D74" s="6" t="s">
        <v>36</v>
      </c>
      <c r="E74" s="6" t="s">
        <v>119</v>
      </c>
      <c r="F74" s="6">
        <v>2019</v>
      </c>
      <c r="G74" s="7">
        <v>42979</v>
      </c>
      <c r="H74" s="7">
        <v>44075</v>
      </c>
      <c r="I74" s="6">
        <v>120</v>
      </c>
      <c r="J74" s="8">
        <v>10.18</v>
      </c>
      <c r="K74" s="8">
        <v>10.18</v>
      </c>
      <c r="L74" s="9">
        <v>1</v>
      </c>
      <c r="M74" s="8">
        <f t="shared" si="1"/>
        <v>8.483333333333333E-2</v>
      </c>
      <c r="N74" s="10">
        <v>279240</v>
      </c>
      <c r="O74" s="10">
        <v>2327</v>
      </c>
      <c r="P74" s="8">
        <v>23693.779299999998</v>
      </c>
    </row>
    <row r="75" spans="1:16" x14ac:dyDescent="0.2">
      <c r="A75" s="6">
        <v>2438909</v>
      </c>
      <c r="B75" s="6" t="s">
        <v>28</v>
      </c>
      <c r="C75" s="6" t="s">
        <v>31</v>
      </c>
      <c r="D75" s="6" t="s">
        <v>36</v>
      </c>
      <c r="E75" s="6" t="s">
        <v>119</v>
      </c>
      <c r="F75" s="6">
        <v>2019</v>
      </c>
      <c r="G75" s="7">
        <v>42979</v>
      </c>
      <c r="H75" s="7">
        <v>44075</v>
      </c>
      <c r="I75" s="6">
        <v>120</v>
      </c>
      <c r="J75" s="8">
        <v>4.68</v>
      </c>
      <c r="K75" s="8">
        <v>4.68</v>
      </c>
      <c r="L75" s="9">
        <v>1</v>
      </c>
      <c r="M75" s="8">
        <f t="shared" si="1"/>
        <v>3.9E-2</v>
      </c>
      <c r="N75" s="10">
        <v>597120</v>
      </c>
      <c r="O75" s="10">
        <v>4976</v>
      </c>
      <c r="P75" s="8">
        <v>23280.175200000001</v>
      </c>
    </row>
    <row r="76" spans="1:16" x14ac:dyDescent="0.2">
      <c r="A76" s="6">
        <v>2438925</v>
      </c>
      <c r="B76" s="6" t="s">
        <v>28</v>
      </c>
      <c r="C76" s="6" t="s">
        <v>29</v>
      </c>
      <c r="D76" s="6" t="s">
        <v>36</v>
      </c>
      <c r="E76" s="6" t="s">
        <v>119</v>
      </c>
      <c r="F76" s="6">
        <v>2020</v>
      </c>
      <c r="G76" s="7">
        <v>42979</v>
      </c>
      <c r="H76" s="7">
        <v>44075</v>
      </c>
      <c r="I76" s="6">
        <v>120</v>
      </c>
      <c r="J76" s="8">
        <v>7.22</v>
      </c>
      <c r="K76" s="8">
        <v>7.22</v>
      </c>
      <c r="L76" s="9">
        <v>1</v>
      </c>
      <c r="M76" s="8">
        <f t="shared" si="1"/>
        <v>6.0166666666666667E-2</v>
      </c>
      <c r="N76" s="10">
        <v>893040</v>
      </c>
      <c r="O76" s="10">
        <v>7442</v>
      </c>
      <c r="P76" s="8">
        <v>53714.857000000004</v>
      </c>
    </row>
    <row r="77" spans="1:16" x14ac:dyDescent="0.2">
      <c r="A77" s="6">
        <v>2438917</v>
      </c>
      <c r="B77" s="6" t="s">
        <v>28</v>
      </c>
      <c r="C77" s="6" t="s">
        <v>30</v>
      </c>
      <c r="D77" s="6" t="s">
        <v>36</v>
      </c>
      <c r="E77" s="6" t="s">
        <v>119</v>
      </c>
      <c r="F77" s="6">
        <v>2020</v>
      </c>
      <c r="G77" s="7">
        <v>42979</v>
      </c>
      <c r="H77" s="7">
        <v>44075</v>
      </c>
      <c r="I77" s="6">
        <v>120</v>
      </c>
      <c r="J77" s="8">
        <v>10.18</v>
      </c>
      <c r="K77" s="8">
        <v>10.18</v>
      </c>
      <c r="L77" s="9">
        <v>1</v>
      </c>
      <c r="M77" s="8">
        <f t="shared" si="1"/>
        <v>8.483333333333333E-2</v>
      </c>
      <c r="N77" s="10">
        <v>84720</v>
      </c>
      <c r="O77" s="10">
        <v>706</v>
      </c>
      <c r="P77" s="8">
        <v>7188.585</v>
      </c>
    </row>
    <row r="78" spans="1:16" x14ac:dyDescent="0.2">
      <c r="A78" s="6">
        <v>2438909</v>
      </c>
      <c r="B78" s="6" t="s">
        <v>28</v>
      </c>
      <c r="C78" s="6" t="s">
        <v>31</v>
      </c>
      <c r="D78" s="6" t="s">
        <v>36</v>
      </c>
      <c r="E78" s="6" t="s">
        <v>119</v>
      </c>
      <c r="F78" s="6">
        <v>2020</v>
      </c>
      <c r="G78" s="7">
        <v>42979</v>
      </c>
      <c r="H78" s="7">
        <v>44075</v>
      </c>
      <c r="I78" s="6">
        <v>120</v>
      </c>
      <c r="J78" s="8">
        <v>4.68</v>
      </c>
      <c r="K78" s="8">
        <v>4.68</v>
      </c>
      <c r="L78" s="9">
        <v>1</v>
      </c>
      <c r="M78" s="8">
        <f t="shared" si="1"/>
        <v>3.9E-2</v>
      </c>
      <c r="N78" s="10">
        <v>322440</v>
      </c>
      <c r="O78" s="10">
        <v>2687</v>
      </c>
      <c r="P78" s="8">
        <v>12571.0304</v>
      </c>
    </row>
    <row r="79" spans="1:16" x14ac:dyDescent="0.2">
      <c r="A79" s="6">
        <v>326844</v>
      </c>
      <c r="B79" s="6" t="s">
        <v>38</v>
      </c>
      <c r="C79" s="6" t="s">
        <v>39</v>
      </c>
      <c r="D79" s="6" t="s">
        <v>37</v>
      </c>
      <c r="E79" s="6" t="s">
        <v>118</v>
      </c>
      <c r="F79" s="6">
        <v>2017</v>
      </c>
      <c r="G79" s="7">
        <v>41091</v>
      </c>
      <c r="I79" s="6">
        <v>60</v>
      </c>
      <c r="J79" s="8">
        <v>35.799999999999997</v>
      </c>
      <c r="K79" s="8">
        <v>20.64</v>
      </c>
      <c r="L79" s="9">
        <v>0.57653631284916207</v>
      </c>
      <c r="M79" s="8">
        <f t="shared" si="1"/>
        <v>0.59666666666666657</v>
      </c>
      <c r="N79" s="10">
        <v>12360</v>
      </c>
      <c r="O79" s="10">
        <v>206</v>
      </c>
      <c r="P79" s="8">
        <v>4252.1234999999997</v>
      </c>
    </row>
    <row r="80" spans="1:16" x14ac:dyDescent="0.2">
      <c r="A80" s="6">
        <v>326844</v>
      </c>
      <c r="B80" s="6" t="s">
        <v>38</v>
      </c>
      <c r="C80" s="6" t="s">
        <v>39</v>
      </c>
      <c r="D80" s="6" t="s">
        <v>37</v>
      </c>
      <c r="E80" s="6" t="s">
        <v>118</v>
      </c>
      <c r="F80" s="6">
        <v>2018</v>
      </c>
      <c r="G80" s="7">
        <v>41091</v>
      </c>
      <c r="I80" s="6">
        <v>60</v>
      </c>
      <c r="J80" s="8">
        <v>35.799999999999997</v>
      </c>
      <c r="K80" s="8">
        <v>20.64</v>
      </c>
      <c r="L80" s="9">
        <v>0.57653631284916207</v>
      </c>
      <c r="M80" s="8">
        <f t="shared" si="1"/>
        <v>0.59666666666666657</v>
      </c>
      <c r="N80" s="10">
        <v>11940</v>
      </c>
      <c r="O80" s="10">
        <v>199</v>
      </c>
      <c r="P80" s="8">
        <v>4107.5844999999999</v>
      </c>
    </row>
    <row r="81" spans="1:16" x14ac:dyDescent="0.2">
      <c r="A81" s="6">
        <v>326844</v>
      </c>
      <c r="B81" s="6" t="s">
        <v>38</v>
      </c>
      <c r="C81" s="6" t="s">
        <v>39</v>
      </c>
      <c r="D81" s="6" t="s">
        <v>37</v>
      </c>
      <c r="E81" s="6" t="s">
        <v>118</v>
      </c>
      <c r="F81" s="6">
        <v>2019</v>
      </c>
      <c r="G81" s="7">
        <v>41091</v>
      </c>
      <c r="I81" s="6">
        <v>60</v>
      </c>
      <c r="J81" s="8">
        <v>35.799999999999997</v>
      </c>
      <c r="K81" s="8">
        <v>20.64</v>
      </c>
      <c r="L81" s="9">
        <v>0.57653631284916207</v>
      </c>
      <c r="M81" s="8">
        <f t="shared" si="1"/>
        <v>0.59666666666666657</v>
      </c>
      <c r="N81" s="10">
        <v>9060</v>
      </c>
      <c r="O81" s="10">
        <v>151</v>
      </c>
      <c r="P81" s="8">
        <v>3116.7401</v>
      </c>
    </row>
    <row r="82" spans="1:16" x14ac:dyDescent="0.2">
      <c r="A82" s="6">
        <v>326844</v>
      </c>
      <c r="B82" s="6" t="s">
        <v>38</v>
      </c>
      <c r="C82" s="6" t="s">
        <v>39</v>
      </c>
      <c r="D82" s="6" t="s">
        <v>37</v>
      </c>
      <c r="E82" s="6" t="s">
        <v>118</v>
      </c>
      <c r="F82" s="6">
        <v>2020</v>
      </c>
      <c r="G82" s="7">
        <v>41091</v>
      </c>
      <c r="I82" s="6">
        <v>60</v>
      </c>
      <c r="J82" s="8">
        <v>35.799999999999997</v>
      </c>
      <c r="K82" s="8">
        <v>20.64</v>
      </c>
      <c r="L82" s="9">
        <v>0.57653631284916207</v>
      </c>
      <c r="M82" s="8">
        <f t="shared" si="1"/>
        <v>0.59666666666666657</v>
      </c>
      <c r="N82" s="10">
        <v>7770</v>
      </c>
      <c r="O82" s="10">
        <v>129.5</v>
      </c>
      <c r="P82" s="8">
        <v>2672.9663</v>
      </c>
    </row>
    <row r="83" spans="1:16" x14ac:dyDescent="0.2">
      <c r="A83" s="6">
        <v>2494280</v>
      </c>
      <c r="B83" s="6" t="s">
        <v>41</v>
      </c>
      <c r="C83" s="6" t="s">
        <v>42</v>
      </c>
      <c r="D83" s="6" t="s">
        <v>40</v>
      </c>
      <c r="E83" s="6" t="s">
        <v>118</v>
      </c>
      <c r="F83" s="6">
        <v>2017</v>
      </c>
      <c r="G83" s="7">
        <v>42430</v>
      </c>
      <c r="I83" s="6">
        <v>30</v>
      </c>
      <c r="J83" s="8">
        <v>61.5</v>
      </c>
      <c r="K83" s="8">
        <v>61.5</v>
      </c>
      <c r="L83" s="9">
        <v>1</v>
      </c>
      <c r="M83" s="8">
        <f t="shared" si="1"/>
        <v>2.0499999999999998</v>
      </c>
      <c r="N83" s="10">
        <v>1852170</v>
      </c>
      <c r="O83" s="10">
        <v>61739</v>
      </c>
      <c r="P83" s="8">
        <v>3797198.9706999999</v>
      </c>
    </row>
    <row r="84" spans="1:16" x14ac:dyDescent="0.2">
      <c r="A84" s="6">
        <v>2494280</v>
      </c>
      <c r="B84" s="6" t="s">
        <v>41</v>
      </c>
      <c r="C84" s="6" t="s">
        <v>42</v>
      </c>
      <c r="D84" s="6" t="s">
        <v>40</v>
      </c>
      <c r="E84" s="6" t="s">
        <v>118</v>
      </c>
      <c r="F84" s="6">
        <v>2018</v>
      </c>
      <c r="G84" s="7">
        <v>42430</v>
      </c>
      <c r="I84" s="6">
        <v>30</v>
      </c>
      <c r="J84" s="8">
        <v>61.5</v>
      </c>
      <c r="K84" s="8">
        <v>61.5</v>
      </c>
      <c r="L84" s="9">
        <v>1</v>
      </c>
      <c r="M84" s="8">
        <f t="shared" si="1"/>
        <v>2.0499999999999998</v>
      </c>
      <c r="N84" s="10">
        <v>2895540</v>
      </c>
      <c r="O84" s="10">
        <v>96518</v>
      </c>
      <c r="P84" s="8">
        <v>5936247.5174000002</v>
      </c>
    </row>
    <row r="85" spans="1:16" x14ac:dyDescent="0.2">
      <c r="A85" s="6">
        <v>2494280</v>
      </c>
      <c r="B85" s="6" t="s">
        <v>41</v>
      </c>
      <c r="C85" s="6" t="s">
        <v>42</v>
      </c>
      <c r="D85" s="6" t="s">
        <v>40</v>
      </c>
      <c r="E85" s="6" t="s">
        <v>118</v>
      </c>
      <c r="F85" s="6">
        <v>2019</v>
      </c>
      <c r="G85" s="7">
        <v>42430</v>
      </c>
      <c r="I85" s="6">
        <v>30</v>
      </c>
      <c r="J85" s="8">
        <v>61.5</v>
      </c>
      <c r="K85" s="8">
        <v>61.5</v>
      </c>
      <c r="L85" s="9">
        <v>1</v>
      </c>
      <c r="M85" s="8">
        <f t="shared" si="1"/>
        <v>2.0499999999999998</v>
      </c>
      <c r="N85" s="10">
        <v>3570690</v>
      </c>
      <c r="O85" s="10">
        <v>119023</v>
      </c>
      <c r="P85" s="8">
        <v>7320393.2232999997</v>
      </c>
    </row>
    <row r="86" spans="1:16" x14ac:dyDescent="0.2">
      <c r="A86" s="6">
        <v>2494280</v>
      </c>
      <c r="B86" s="6" t="s">
        <v>41</v>
      </c>
      <c r="C86" s="6" t="s">
        <v>42</v>
      </c>
      <c r="D86" s="6" t="s">
        <v>40</v>
      </c>
      <c r="E86" s="6" t="s">
        <v>118</v>
      </c>
      <c r="F86" s="6">
        <v>2020</v>
      </c>
      <c r="G86" s="7">
        <v>42430</v>
      </c>
      <c r="I86" s="6">
        <v>30</v>
      </c>
      <c r="J86" s="8">
        <v>61.5</v>
      </c>
      <c r="K86" s="8">
        <v>61.5</v>
      </c>
      <c r="L86" s="9">
        <v>1</v>
      </c>
      <c r="M86" s="8">
        <f t="shared" si="1"/>
        <v>2.0499999999999998</v>
      </c>
      <c r="N86" s="10">
        <v>4221720</v>
      </c>
      <c r="O86" s="10">
        <v>140724</v>
      </c>
      <c r="P86" s="8">
        <v>8655105.3991999999</v>
      </c>
    </row>
    <row r="87" spans="1:16" x14ac:dyDescent="0.2">
      <c r="A87" s="6">
        <v>2422743</v>
      </c>
      <c r="B87" s="6" t="s">
        <v>44</v>
      </c>
      <c r="C87" s="6" t="s">
        <v>45</v>
      </c>
      <c r="D87" s="6" t="s">
        <v>43</v>
      </c>
      <c r="E87" s="6" t="s">
        <v>119</v>
      </c>
      <c r="F87" s="6">
        <v>2017</v>
      </c>
      <c r="G87" s="7">
        <v>41153</v>
      </c>
      <c r="I87" s="6">
        <v>112</v>
      </c>
      <c r="J87" s="8">
        <v>28.07</v>
      </c>
      <c r="K87" s="8">
        <v>28.07</v>
      </c>
      <c r="L87" s="9">
        <v>1</v>
      </c>
      <c r="M87" s="8">
        <f t="shared" si="1"/>
        <v>0.25062499999999999</v>
      </c>
      <c r="N87" s="10">
        <v>198912</v>
      </c>
      <c r="O87" s="10">
        <v>1776</v>
      </c>
      <c r="P87" s="8">
        <v>49851.565799999997</v>
      </c>
    </row>
    <row r="88" spans="1:16" x14ac:dyDescent="0.2">
      <c r="A88" s="6">
        <v>2422743</v>
      </c>
      <c r="B88" s="6" t="s">
        <v>44</v>
      </c>
      <c r="C88" s="6" t="s">
        <v>45</v>
      </c>
      <c r="D88" s="6" t="s">
        <v>43</v>
      </c>
      <c r="E88" s="6" t="s">
        <v>119</v>
      </c>
      <c r="F88" s="6">
        <v>2018</v>
      </c>
      <c r="G88" s="7">
        <v>41153</v>
      </c>
      <c r="I88" s="6">
        <v>112</v>
      </c>
      <c r="J88" s="8">
        <v>28.07</v>
      </c>
      <c r="K88" s="8">
        <v>28.07</v>
      </c>
      <c r="L88" s="9">
        <v>1</v>
      </c>
      <c r="M88" s="8">
        <f t="shared" si="1"/>
        <v>0.25062499999999999</v>
      </c>
      <c r="N88" s="10">
        <v>250880</v>
      </c>
      <c r="O88" s="10">
        <v>2240</v>
      </c>
      <c r="P88" s="8">
        <v>62875.841999999997</v>
      </c>
    </row>
    <row r="89" spans="1:16" x14ac:dyDescent="0.2">
      <c r="A89" s="6">
        <v>2422743</v>
      </c>
      <c r="B89" s="6" t="s">
        <v>44</v>
      </c>
      <c r="C89" s="6" t="s">
        <v>45</v>
      </c>
      <c r="D89" s="6" t="s">
        <v>43</v>
      </c>
      <c r="E89" s="6" t="s">
        <v>119</v>
      </c>
      <c r="F89" s="6">
        <v>2019</v>
      </c>
      <c r="G89" s="7">
        <v>41153</v>
      </c>
      <c r="I89" s="6">
        <v>112</v>
      </c>
      <c r="J89" s="8">
        <v>28.07</v>
      </c>
      <c r="K89" s="8">
        <v>28.07</v>
      </c>
      <c r="L89" s="9">
        <v>1</v>
      </c>
      <c r="M89" s="8">
        <f t="shared" si="1"/>
        <v>0.25062499999999999</v>
      </c>
      <c r="N89" s="10">
        <v>228928</v>
      </c>
      <c r="O89" s="10">
        <v>2044</v>
      </c>
      <c r="P89" s="8">
        <v>57374.205800000003</v>
      </c>
    </row>
    <row r="90" spans="1:16" x14ac:dyDescent="0.2">
      <c r="A90" s="6">
        <v>2422743</v>
      </c>
      <c r="B90" s="6" t="s">
        <v>44</v>
      </c>
      <c r="C90" s="6" t="s">
        <v>45</v>
      </c>
      <c r="D90" s="6" t="s">
        <v>43</v>
      </c>
      <c r="E90" s="6" t="s">
        <v>119</v>
      </c>
      <c r="F90" s="6">
        <v>2020</v>
      </c>
      <c r="G90" s="7">
        <v>41153</v>
      </c>
      <c r="I90" s="6">
        <v>112</v>
      </c>
      <c r="J90" s="8">
        <v>28.07</v>
      </c>
      <c r="K90" s="8">
        <v>28.07</v>
      </c>
      <c r="L90" s="9">
        <v>1</v>
      </c>
      <c r="M90" s="8">
        <f t="shared" si="1"/>
        <v>0.25062499999999999</v>
      </c>
      <c r="N90" s="10">
        <v>174832</v>
      </c>
      <c r="O90" s="10">
        <v>1561</v>
      </c>
      <c r="P90" s="8">
        <v>43816.599699999999</v>
      </c>
    </row>
    <row r="91" spans="1:16" x14ac:dyDescent="0.2">
      <c r="A91" s="6">
        <v>203998</v>
      </c>
      <c r="B91" s="6" t="s">
        <v>44</v>
      </c>
      <c r="C91" s="6" t="s">
        <v>47</v>
      </c>
      <c r="D91" s="6" t="s">
        <v>46</v>
      </c>
      <c r="E91" s="6" t="s">
        <v>118</v>
      </c>
      <c r="F91" s="6">
        <v>2017</v>
      </c>
      <c r="G91" s="7">
        <v>42401</v>
      </c>
      <c r="H91" s="7">
        <v>43101</v>
      </c>
      <c r="I91" s="6">
        <v>50</v>
      </c>
      <c r="J91" s="8">
        <v>26.35</v>
      </c>
      <c r="K91" s="8">
        <v>26.35</v>
      </c>
      <c r="L91" s="9">
        <v>1</v>
      </c>
      <c r="M91" s="8">
        <f t="shared" si="1"/>
        <v>0.52700000000000002</v>
      </c>
      <c r="N91" s="10">
        <v>15330</v>
      </c>
      <c r="O91" s="10">
        <v>306.60000000000002</v>
      </c>
      <c r="P91" s="8">
        <v>8078.991</v>
      </c>
    </row>
    <row r="92" spans="1:16" x14ac:dyDescent="0.2">
      <c r="A92" s="6">
        <v>2438895</v>
      </c>
      <c r="B92" s="6" t="s">
        <v>49</v>
      </c>
      <c r="C92" s="6" t="s">
        <v>50</v>
      </c>
      <c r="D92" s="6" t="s">
        <v>48</v>
      </c>
      <c r="E92" s="6" t="s">
        <v>119</v>
      </c>
      <c r="F92" s="6">
        <v>2017</v>
      </c>
      <c r="G92" s="7">
        <v>42278</v>
      </c>
      <c r="H92" s="7">
        <v>42979</v>
      </c>
      <c r="I92" s="6">
        <v>120</v>
      </c>
      <c r="J92" s="8">
        <v>26.46</v>
      </c>
      <c r="K92" s="8">
        <v>26.46</v>
      </c>
      <c r="L92" s="9">
        <v>1</v>
      </c>
      <c r="M92" s="8">
        <f t="shared" si="1"/>
        <v>0.2205</v>
      </c>
      <c r="N92" s="10">
        <v>73680</v>
      </c>
      <c r="O92" s="10">
        <v>614</v>
      </c>
      <c r="P92" s="8">
        <v>16147.6499</v>
      </c>
    </row>
    <row r="93" spans="1:16" x14ac:dyDescent="0.2">
      <c r="A93" s="6">
        <v>2438895</v>
      </c>
      <c r="B93" s="6" t="s">
        <v>49</v>
      </c>
      <c r="C93" s="6" t="s">
        <v>50</v>
      </c>
      <c r="D93" s="6" t="s">
        <v>48</v>
      </c>
      <c r="E93" s="6" t="s">
        <v>119</v>
      </c>
      <c r="F93" s="6">
        <v>2017</v>
      </c>
      <c r="G93" s="7">
        <v>42979</v>
      </c>
      <c r="H93" s="7">
        <v>44197</v>
      </c>
      <c r="I93" s="6">
        <v>120</v>
      </c>
      <c r="J93" s="8">
        <v>9.9</v>
      </c>
      <c r="K93" s="8">
        <v>9.9</v>
      </c>
      <c r="L93" s="9">
        <v>1</v>
      </c>
      <c r="M93" s="8">
        <f t="shared" si="1"/>
        <v>8.2500000000000004E-2</v>
      </c>
      <c r="N93" s="10">
        <v>27720</v>
      </c>
      <c r="O93" s="10">
        <v>231</v>
      </c>
      <c r="P93" s="8">
        <v>2287.8245000000002</v>
      </c>
    </row>
    <row r="94" spans="1:16" x14ac:dyDescent="0.2">
      <c r="A94" s="6">
        <v>2438895</v>
      </c>
      <c r="B94" s="6" t="s">
        <v>49</v>
      </c>
      <c r="C94" s="6" t="s">
        <v>50</v>
      </c>
      <c r="D94" s="6" t="s">
        <v>48</v>
      </c>
      <c r="E94" s="6" t="s">
        <v>119</v>
      </c>
      <c r="F94" s="6">
        <v>2018</v>
      </c>
      <c r="G94" s="7">
        <v>42979</v>
      </c>
      <c r="H94" s="7">
        <v>44197</v>
      </c>
      <c r="I94" s="6">
        <v>120</v>
      </c>
      <c r="J94" s="8">
        <v>9.9</v>
      </c>
      <c r="K94" s="8">
        <v>9.9</v>
      </c>
      <c r="L94" s="9">
        <v>1</v>
      </c>
      <c r="M94" s="8">
        <f t="shared" si="1"/>
        <v>8.2500000000000004E-2</v>
      </c>
      <c r="N94" s="10">
        <v>81600</v>
      </c>
      <c r="O94" s="10">
        <v>680</v>
      </c>
      <c r="P94" s="8">
        <v>6734.7348000000002</v>
      </c>
    </row>
    <row r="95" spans="1:16" x14ac:dyDescent="0.2">
      <c r="A95" s="6">
        <v>2438895</v>
      </c>
      <c r="B95" s="6" t="s">
        <v>49</v>
      </c>
      <c r="C95" s="6" t="s">
        <v>50</v>
      </c>
      <c r="D95" s="6" t="s">
        <v>48</v>
      </c>
      <c r="E95" s="6" t="s">
        <v>119</v>
      </c>
      <c r="F95" s="6">
        <v>2019</v>
      </c>
      <c r="G95" s="7">
        <v>42979</v>
      </c>
      <c r="H95" s="7">
        <v>44197</v>
      </c>
      <c r="I95" s="6">
        <v>120</v>
      </c>
      <c r="J95" s="8">
        <v>9.9</v>
      </c>
      <c r="K95" s="8">
        <v>9.9</v>
      </c>
      <c r="L95" s="9">
        <v>1</v>
      </c>
      <c r="M95" s="8">
        <f t="shared" si="1"/>
        <v>8.2500000000000004E-2</v>
      </c>
      <c r="N95" s="10">
        <v>79080</v>
      </c>
      <c r="O95" s="10">
        <v>659</v>
      </c>
      <c r="P95" s="8">
        <v>6526.6842999999999</v>
      </c>
    </row>
    <row r="96" spans="1:16" x14ac:dyDescent="0.2">
      <c r="A96" s="6">
        <v>2438895</v>
      </c>
      <c r="B96" s="6" t="s">
        <v>49</v>
      </c>
      <c r="C96" s="6" t="s">
        <v>50</v>
      </c>
      <c r="D96" s="6" t="s">
        <v>48</v>
      </c>
      <c r="E96" s="6" t="s">
        <v>119</v>
      </c>
      <c r="F96" s="6">
        <v>2020</v>
      </c>
      <c r="G96" s="7">
        <v>42979</v>
      </c>
      <c r="H96" s="7">
        <v>44197</v>
      </c>
      <c r="I96" s="6">
        <v>120</v>
      </c>
      <c r="J96" s="8">
        <v>9.9</v>
      </c>
      <c r="K96" s="8">
        <v>9.9</v>
      </c>
      <c r="L96" s="9">
        <v>1</v>
      </c>
      <c r="M96" s="8">
        <f t="shared" si="1"/>
        <v>8.2500000000000004E-2</v>
      </c>
      <c r="N96" s="10">
        <v>68040</v>
      </c>
      <c r="O96" s="10">
        <v>567</v>
      </c>
      <c r="P96" s="8">
        <v>5615.5919000000004</v>
      </c>
    </row>
    <row r="97" spans="1:16" x14ac:dyDescent="0.2">
      <c r="A97" s="6">
        <v>2465922</v>
      </c>
      <c r="B97" s="6" t="s">
        <v>52</v>
      </c>
      <c r="C97" s="6" t="s">
        <v>53</v>
      </c>
      <c r="D97" s="6" t="s">
        <v>51</v>
      </c>
      <c r="E97" s="6" t="s">
        <v>118</v>
      </c>
      <c r="F97" s="6">
        <v>2017</v>
      </c>
      <c r="G97" s="7">
        <v>41944</v>
      </c>
      <c r="I97" s="6">
        <v>30</v>
      </c>
      <c r="J97" s="8">
        <v>61</v>
      </c>
      <c r="K97" s="8">
        <v>61</v>
      </c>
      <c r="L97" s="9">
        <v>1</v>
      </c>
      <c r="M97" s="8">
        <f t="shared" si="1"/>
        <v>2.0333333333333332</v>
      </c>
      <c r="N97" s="10">
        <v>163350</v>
      </c>
      <c r="O97" s="10">
        <v>5445</v>
      </c>
      <c r="P97" s="8">
        <v>332145</v>
      </c>
    </row>
    <row r="98" spans="1:16" x14ac:dyDescent="0.2">
      <c r="A98" s="6">
        <v>2465930</v>
      </c>
      <c r="B98" s="6" t="s">
        <v>52</v>
      </c>
      <c r="C98" s="6" t="s">
        <v>54</v>
      </c>
      <c r="D98" s="6" t="s">
        <v>51</v>
      </c>
      <c r="E98" s="6" t="s">
        <v>118</v>
      </c>
      <c r="F98" s="6">
        <v>2017</v>
      </c>
      <c r="G98" s="7">
        <v>41944</v>
      </c>
      <c r="I98" s="6">
        <v>30</v>
      </c>
      <c r="J98" s="8">
        <v>61</v>
      </c>
      <c r="K98" s="8">
        <v>61</v>
      </c>
      <c r="L98" s="9">
        <v>1</v>
      </c>
      <c r="M98" s="8">
        <f t="shared" si="1"/>
        <v>2.0333333333333332</v>
      </c>
      <c r="N98" s="10">
        <v>30450</v>
      </c>
      <c r="O98" s="10">
        <v>1015</v>
      </c>
      <c r="P98" s="8">
        <v>61915</v>
      </c>
    </row>
    <row r="99" spans="1:16" x14ac:dyDescent="0.2">
      <c r="A99" s="6">
        <v>2465922</v>
      </c>
      <c r="B99" s="6" t="s">
        <v>52</v>
      </c>
      <c r="C99" s="6" t="s">
        <v>53</v>
      </c>
      <c r="D99" s="6" t="s">
        <v>51</v>
      </c>
      <c r="E99" s="6" t="s">
        <v>118</v>
      </c>
      <c r="F99" s="6">
        <v>2018</v>
      </c>
      <c r="G99" s="7">
        <v>41944</v>
      </c>
      <c r="I99" s="6">
        <v>30</v>
      </c>
      <c r="J99" s="8">
        <v>61</v>
      </c>
      <c r="K99" s="8">
        <v>61</v>
      </c>
      <c r="L99" s="9">
        <v>1</v>
      </c>
      <c r="M99" s="8">
        <f t="shared" si="1"/>
        <v>2.0333333333333332</v>
      </c>
      <c r="N99" s="10">
        <v>151470</v>
      </c>
      <c r="O99" s="10">
        <v>5049</v>
      </c>
      <c r="P99" s="8">
        <v>307989</v>
      </c>
    </row>
    <row r="100" spans="1:16" x14ac:dyDescent="0.2">
      <c r="A100" s="6">
        <v>2465930</v>
      </c>
      <c r="B100" s="6" t="s">
        <v>52</v>
      </c>
      <c r="C100" s="6" t="s">
        <v>54</v>
      </c>
      <c r="D100" s="6" t="s">
        <v>51</v>
      </c>
      <c r="E100" s="6" t="s">
        <v>118</v>
      </c>
      <c r="F100" s="6">
        <v>2018</v>
      </c>
      <c r="G100" s="7">
        <v>41944</v>
      </c>
      <c r="I100" s="6">
        <v>30</v>
      </c>
      <c r="J100" s="8">
        <v>61</v>
      </c>
      <c r="K100" s="8">
        <v>61</v>
      </c>
      <c r="L100" s="9">
        <v>1</v>
      </c>
      <c r="M100" s="8">
        <f t="shared" si="1"/>
        <v>2.0333333333333332</v>
      </c>
      <c r="N100" s="10">
        <v>28860</v>
      </c>
      <c r="O100" s="10">
        <v>962</v>
      </c>
      <c r="P100" s="8">
        <v>58682</v>
      </c>
    </row>
    <row r="101" spans="1:16" x14ac:dyDescent="0.2">
      <c r="A101" s="6">
        <v>2465922</v>
      </c>
      <c r="B101" s="6" t="s">
        <v>52</v>
      </c>
      <c r="C101" s="6" t="s">
        <v>53</v>
      </c>
      <c r="D101" s="6" t="s">
        <v>51</v>
      </c>
      <c r="E101" s="6" t="s">
        <v>118</v>
      </c>
      <c r="F101" s="6">
        <v>2019</v>
      </c>
      <c r="G101" s="7">
        <v>41944</v>
      </c>
      <c r="I101" s="6">
        <v>30</v>
      </c>
      <c r="J101" s="8">
        <v>61</v>
      </c>
      <c r="K101" s="8">
        <v>61</v>
      </c>
      <c r="L101" s="9">
        <v>1</v>
      </c>
      <c r="M101" s="8">
        <f t="shared" si="1"/>
        <v>2.0333333333333332</v>
      </c>
      <c r="N101" s="10">
        <v>130050</v>
      </c>
      <c r="O101" s="10">
        <v>4335</v>
      </c>
      <c r="P101" s="8">
        <v>264435</v>
      </c>
    </row>
    <row r="102" spans="1:16" x14ac:dyDescent="0.2">
      <c r="A102" s="6">
        <v>2465930</v>
      </c>
      <c r="B102" s="6" t="s">
        <v>52</v>
      </c>
      <c r="C102" s="6" t="s">
        <v>54</v>
      </c>
      <c r="D102" s="6" t="s">
        <v>51</v>
      </c>
      <c r="E102" s="6" t="s">
        <v>118</v>
      </c>
      <c r="F102" s="6">
        <v>2019</v>
      </c>
      <c r="G102" s="7">
        <v>41944</v>
      </c>
      <c r="I102" s="6">
        <v>30</v>
      </c>
      <c r="J102" s="8">
        <v>61</v>
      </c>
      <c r="K102" s="8">
        <v>61</v>
      </c>
      <c r="L102" s="9">
        <v>1</v>
      </c>
      <c r="M102" s="8">
        <f t="shared" si="1"/>
        <v>2.0333333333333332</v>
      </c>
      <c r="N102" s="10">
        <v>27960</v>
      </c>
      <c r="O102" s="10">
        <v>932</v>
      </c>
      <c r="P102" s="8">
        <v>56852</v>
      </c>
    </row>
    <row r="103" spans="1:16" x14ac:dyDescent="0.2">
      <c r="A103" s="6">
        <v>2465922</v>
      </c>
      <c r="B103" s="6" t="s">
        <v>52</v>
      </c>
      <c r="C103" s="6" t="s">
        <v>53</v>
      </c>
      <c r="D103" s="6" t="s">
        <v>51</v>
      </c>
      <c r="E103" s="6" t="s">
        <v>118</v>
      </c>
      <c r="F103" s="6">
        <v>2020</v>
      </c>
      <c r="G103" s="7">
        <v>41944</v>
      </c>
      <c r="I103" s="6">
        <v>30</v>
      </c>
      <c r="J103" s="8">
        <v>61</v>
      </c>
      <c r="K103" s="8">
        <v>61</v>
      </c>
      <c r="L103" s="9">
        <v>1</v>
      </c>
      <c r="M103" s="8">
        <f t="shared" si="1"/>
        <v>2.0333333333333332</v>
      </c>
      <c r="N103" s="10">
        <v>119910</v>
      </c>
      <c r="O103" s="10">
        <v>3997</v>
      </c>
      <c r="P103" s="8">
        <v>243817</v>
      </c>
    </row>
    <row r="104" spans="1:16" x14ac:dyDescent="0.2">
      <c r="A104" s="6">
        <v>2465930</v>
      </c>
      <c r="B104" s="6" t="s">
        <v>52</v>
      </c>
      <c r="C104" s="6" t="s">
        <v>54</v>
      </c>
      <c r="D104" s="6" t="s">
        <v>51</v>
      </c>
      <c r="E104" s="6" t="s">
        <v>118</v>
      </c>
      <c r="F104" s="6">
        <v>2020</v>
      </c>
      <c r="G104" s="7">
        <v>41944</v>
      </c>
      <c r="I104" s="6">
        <v>30</v>
      </c>
      <c r="J104" s="8">
        <v>61</v>
      </c>
      <c r="K104" s="8">
        <v>61</v>
      </c>
      <c r="L104" s="9">
        <v>1</v>
      </c>
      <c r="M104" s="8">
        <f t="shared" si="1"/>
        <v>2.0333333333333332</v>
      </c>
      <c r="N104" s="10">
        <v>21090</v>
      </c>
      <c r="O104" s="10">
        <v>703</v>
      </c>
      <c r="P104" s="8">
        <v>42883</v>
      </c>
    </row>
    <row r="105" spans="1:16" x14ac:dyDescent="0.2">
      <c r="A105" s="6">
        <v>493740</v>
      </c>
      <c r="B105" s="6" t="s">
        <v>38</v>
      </c>
      <c r="C105" s="6" t="s">
        <v>56</v>
      </c>
      <c r="D105" s="6" t="s">
        <v>55</v>
      </c>
      <c r="E105" s="6" t="s">
        <v>118</v>
      </c>
      <c r="F105" s="6">
        <v>2017</v>
      </c>
      <c r="G105" s="7">
        <v>41091</v>
      </c>
      <c r="H105" s="7">
        <v>43556</v>
      </c>
      <c r="I105" s="6">
        <v>60</v>
      </c>
      <c r="J105" s="8">
        <v>16.899999999999999</v>
      </c>
      <c r="K105" s="8">
        <v>10.32</v>
      </c>
      <c r="L105" s="9">
        <v>0.61065088757396457</v>
      </c>
      <c r="M105" s="8">
        <f t="shared" si="1"/>
        <v>0.28166666666666662</v>
      </c>
      <c r="N105" s="10">
        <v>282780</v>
      </c>
      <c r="O105" s="10">
        <v>4713</v>
      </c>
      <c r="P105" s="8">
        <v>48644.318899999998</v>
      </c>
    </row>
    <row r="106" spans="1:16" x14ac:dyDescent="0.2">
      <c r="A106" s="6">
        <v>493740</v>
      </c>
      <c r="B106" s="6" t="s">
        <v>38</v>
      </c>
      <c r="C106" s="6" t="s">
        <v>56</v>
      </c>
      <c r="D106" s="6" t="s">
        <v>55</v>
      </c>
      <c r="E106" s="6" t="s">
        <v>118</v>
      </c>
      <c r="F106" s="6">
        <v>2018</v>
      </c>
      <c r="G106" s="7">
        <v>41091</v>
      </c>
      <c r="H106" s="7">
        <v>43556</v>
      </c>
      <c r="I106" s="6">
        <v>60</v>
      </c>
      <c r="J106" s="8">
        <v>16.899999999999999</v>
      </c>
      <c r="K106" s="8">
        <v>10.32</v>
      </c>
      <c r="L106" s="9">
        <v>0.61065088757396457</v>
      </c>
      <c r="M106" s="8">
        <f t="shared" si="1"/>
        <v>0.28166666666666662</v>
      </c>
      <c r="N106" s="10">
        <v>206100</v>
      </c>
      <c r="O106" s="10">
        <v>3435</v>
      </c>
      <c r="P106" s="8">
        <v>35453.674800000001</v>
      </c>
    </row>
    <row r="107" spans="1:16" x14ac:dyDescent="0.2">
      <c r="A107" s="6">
        <v>2554232</v>
      </c>
      <c r="B107" s="6" t="s">
        <v>57</v>
      </c>
      <c r="C107" s="6" t="s">
        <v>58</v>
      </c>
      <c r="D107" s="6" t="s">
        <v>55</v>
      </c>
      <c r="E107" s="6" t="s">
        <v>118</v>
      </c>
      <c r="F107" s="6">
        <v>2018</v>
      </c>
      <c r="G107" s="7">
        <v>43405</v>
      </c>
      <c r="I107" s="6">
        <v>60</v>
      </c>
      <c r="J107" s="8">
        <v>16.899999999999999</v>
      </c>
      <c r="K107" s="8">
        <v>10.32</v>
      </c>
      <c r="L107" s="9">
        <v>0.61065088757396457</v>
      </c>
      <c r="M107" s="8">
        <f t="shared" si="1"/>
        <v>0.28166666666666662</v>
      </c>
      <c r="N107" s="10">
        <v>10800</v>
      </c>
      <c r="O107" s="10">
        <v>180</v>
      </c>
      <c r="P107" s="8">
        <v>1857.8406</v>
      </c>
    </row>
    <row r="108" spans="1:16" x14ac:dyDescent="0.2">
      <c r="A108" s="6">
        <v>493740</v>
      </c>
      <c r="B108" s="6" t="s">
        <v>38</v>
      </c>
      <c r="C108" s="6" t="s">
        <v>56</v>
      </c>
      <c r="D108" s="6" t="s">
        <v>55</v>
      </c>
      <c r="E108" s="6" t="s">
        <v>118</v>
      </c>
      <c r="F108" s="6">
        <v>2019</v>
      </c>
      <c r="G108" s="7">
        <v>41091</v>
      </c>
      <c r="H108" s="7">
        <v>43556</v>
      </c>
      <c r="I108" s="6">
        <v>60</v>
      </c>
      <c r="J108" s="8">
        <v>16.899999999999999</v>
      </c>
      <c r="K108" s="8">
        <v>10.32</v>
      </c>
      <c r="L108" s="9">
        <v>0.61065088757396457</v>
      </c>
      <c r="M108" s="8">
        <f t="shared" si="1"/>
        <v>0.28166666666666662</v>
      </c>
      <c r="N108" s="10">
        <v>11460</v>
      </c>
      <c r="O108" s="10">
        <v>191</v>
      </c>
      <c r="P108" s="8">
        <v>1971.3285000000001</v>
      </c>
    </row>
    <row r="109" spans="1:16" x14ac:dyDescent="0.2">
      <c r="A109" s="6">
        <v>2554232</v>
      </c>
      <c r="B109" s="6" t="s">
        <v>57</v>
      </c>
      <c r="C109" s="6" t="s">
        <v>58</v>
      </c>
      <c r="D109" s="6" t="s">
        <v>55</v>
      </c>
      <c r="E109" s="6" t="s">
        <v>118</v>
      </c>
      <c r="F109" s="6">
        <v>2019</v>
      </c>
      <c r="G109" s="7">
        <v>43405</v>
      </c>
      <c r="I109" s="6">
        <v>60</v>
      </c>
      <c r="J109" s="8">
        <v>16.899999999999999</v>
      </c>
      <c r="K109" s="8">
        <v>10.32</v>
      </c>
      <c r="L109" s="9">
        <v>0.61065088757396457</v>
      </c>
      <c r="M109" s="8">
        <f t="shared" si="1"/>
        <v>0.28166666666666662</v>
      </c>
      <c r="N109" s="10">
        <v>171120</v>
      </c>
      <c r="O109" s="10">
        <v>2852</v>
      </c>
      <c r="P109" s="8">
        <v>29436.477500000001</v>
      </c>
    </row>
    <row r="110" spans="1:16" x14ac:dyDescent="0.2">
      <c r="A110" s="6">
        <v>2554232</v>
      </c>
      <c r="B110" s="6" t="s">
        <v>57</v>
      </c>
      <c r="C110" s="6" t="s">
        <v>58</v>
      </c>
      <c r="D110" s="6" t="s">
        <v>55</v>
      </c>
      <c r="E110" s="6" t="s">
        <v>118</v>
      </c>
      <c r="F110" s="6">
        <v>2020</v>
      </c>
      <c r="G110" s="7">
        <v>43405</v>
      </c>
      <c r="I110" s="6">
        <v>60</v>
      </c>
      <c r="J110" s="8">
        <v>16.899999999999999</v>
      </c>
      <c r="K110" s="8">
        <v>10.32</v>
      </c>
      <c r="L110" s="9">
        <v>0.61065088757396457</v>
      </c>
      <c r="M110" s="8">
        <f t="shared" si="1"/>
        <v>0.28166666666666662</v>
      </c>
      <c r="N110" s="10">
        <v>159120</v>
      </c>
      <c r="O110" s="10">
        <v>2652</v>
      </c>
      <c r="P110" s="8">
        <v>27372.313600000001</v>
      </c>
    </row>
    <row r="111" spans="1:16" x14ac:dyDescent="0.2">
      <c r="A111" s="6">
        <v>682128</v>
      </c>
      <c r="B111" s="6" t="s">
        <v>60</v>
      </c>
      <c r="C111" s="6" t="s">
        <v>34</v>
      </c>
      <c r="D111" s="6" t="s">
        <v>59</v>
      </c>
      <c r="E111" s="6" t="s">
        <v>118</v>
      </c>
      <c r="F111" s="6">
        <v>2017</v>
      </c>
      <c r="G111" s="7">
        <v>38169</v>
      </c>
      <c r="I111" s="6">
        <v>200</v>
      </c>
      <c r="J111" s="8">
        <v>17</v>
      </c>
      <c r="K111" s="8">
        <v>17</v>
      </c>
      <c r="L111" s="9">
        <v>1</v>
      </c>
      <c r="M111" s="8">
        <f t="shared" si="1"/>
        <v>8.5000000000000006E-2</v>
      </c>
      <c r="N111" s="10">
        <v>985000</v>
      </c>
      <c r="O111" s="10">
        <v>4925</v>
      </c>
      <c r="P111" s="8">
        <v>83725</v>
      </c>
    </row>
    <row r="112" spans="1:16" x14ac:dyDescent="0.2">
      <c r="A112" s="6">
        <v>674273</v>
      </c>
      <c r="B112" s="6" t="s">
        <v>60</v>
      </c>
      <c r="C112" s="6" t="s">
        <v>61</v>
      </c>
      <c r="D112" s="6" t="s">
        <v>59</v>
      </c>
      <c r="E112" s="6" t="s">
        <v>118</v>
      </c>
      <c r="F112" s="6">
        <v>2017</v>
      </c>
      <c r="G112" s="7">
        <v>38169</v>
      </c>
      <c r="I112" s="6">
        <v>200</v>
      </c>
      <c r="J112" s="8">
        <v>19</v>
      </c>
      <c r="K112" s="8">
        <v>19</v>
      </c>
      <c r="L112" s="9">
        <v>1</v>
      </c>
      <c r="M112" s="8">
        <f t="shared" si="1"/>
        <v>9.5000000000000001E-2</v>
      </c>
      <c r="N112" s="10">
        <v>4704600</v>
      </c>
      <c r="O112" s="10">
        <v>23523</v>
      </c>
      <c r="P112" s="8">
        <v>446937</v>
      </c>
    </row>
    <row r="113" spans="1:16" x14ac:dyDescent="0.2">
      <c r="A113" s="6">
        <v>674281</v>
      </c>
      <c r="B113" s="6" t="s">
        <v>60</v>
      </c>
      <c r="C113" s="6" t="s">
        <v>62</v>
      </c>
      <c r="D113" s="6" t="s">
        <v>59</v>
      </c>
      <c r="E113" s="6" t="s">
        <v>118</v>
      </c>
      <c r="F113" s="6">
        <v>2017</v>
      </c>
      <c r="G113" s="7">
        <v>38169</v>
      </c>
      <c r="I113" s="6">
        <v>200</v>
      </c>
      <c r="J113" s="8">
        <v>32</v>
      </c>
      <c r="K113" s="8">
        <v>32</v>
      </c>
      <c r="L113" s="9">
        <v>1</v>
      </c>
      <c r="M113" s="8">
        <f t="shared" si="1"/>
        <v>0.16</v>
      </c>
      <c r="N113" s="10">
        <v>1307000</v>
      </c>
      <c r="O113" s="10">
        <v>6535</v>
      </c>
      <c r="P113" s="8">
        <v>209120</v>
      </c>
    </row>
    <row r="114" spans="1:16" x14ac:dyDescent="0.2">
      <c r="A114" s="6">
        <v>682128</v>
      </c>
      <c r="B114" s="6" t="s">
        <v>60</v>
      </c>
      <c r="C114" s="6" t="s">
        <v>34</v>
      </c>
      <c r="D114" s="6" t="s">
        <v>59</v>
      </c>
      <c r="E114" s="6" t="s">
        <v>118</v>
      </c>
      <c r="F114" s="6">
        <v>2018</v>
      </c>
      <c r="G114" s="7">
        <v>38169</v>
      </c>
      <c r="I114" s="6">
        <v>200</v>
      </c>
      <c r="J114" s="8">
        <v>17</v>
      </c>
      <c r="K114" s="8">
        <v>17</v>
      </c>
      <c r="L114" s="9">
        <v>1</v>
      </c>
      <c r="M114" s="8">
        <f t="shared" si="1"/>
        <v>8.5000000000000006E-2</v>
      </c>
      <c r="N114" s="10">
        <v>926400</v>
      </c>
      <c r="O114" s="10">
        <v>4632</v>
      </c>
      <c r="P114" s="8">
        <v>78744</v>
      </c>
    </row>
    <row r="115" spans="1:16" x14ac:dyDescent="0.2">
      <c r="A115" s="6">
        <v>674273</v>
      </c>
      <c r="B115" s="6" t="s">
        <v>60</v>
      </c>
      <c r="C115" s="6" t="s">
        <v>61</v>
      </c>
      <c r="D115" s="6" t="s">
        <v>59</v>
      </c>
      <c r="E115" s="6" t="s">
        <v>118</v>
      </c>
      <c r="F115" s="6">
        <v>2018</v>
      </c>
      <c r="G115" s="7">
        <v>38169</v>
      </c>
      <c r="I115" s="6">
        <v>200</v>
      </c>
      <c r="J115" s="8">
        <v>19</v>
      </c>
      <c r="K115" s="8">
        <v>19</v>
      </c>
      <c r="L115" s="9">
        <v>1</v>
      </c>
      <c r="M115" s="8">
        <f t="shared" si="1"/>
        <v>9.5000000000000001E-2</v>
      </c>
      <c r="N115" s="10">
        <v>4281800</v>
      </c>
      <c r="O115" s="10">
        <v>21409</v>
      </c>
      <c r="P115" s="8">
        <v>406771</v>
      </c>
    </row>
    <row r="116" spans="1:16" x14ac:dyDescent="0.2">
      <c r="A116" s="6">
        <v>674281</v>
      </c>
      <c r="B116" s="6" t="s">
        <v>60</v>
      </c>
      <c r="C116" s="6" t="s">
        <v>62</v>
      </c>
      <c r="D116" s="6" t="s">
        <v>59</v>
      </c>
      <c r="E116" s="6" t="s">
        <v>118</v>
      </c>
      <c r="F116" s="6">
        <v>2018</v>
      </c>
      <c r="G116" s="7">
        <v>38169</v>
      </c>
      <c r="I116" s="6">
        <v>200</v>
      </c>
      <c r="J116" s="8">
        <v>32</v>
      </c>
      <c r="K116" s="8">
        <v>32</v>
      </c>
      <c r="L116" s="9">
        <v>1</v>
      </c>
      <c r="M116" s="8">
        <f t="shared" si="1"/>
        <v>0.16</v>
      </c>
      <c r="N116" s="10">
        <v>1165400</v>
      </c>
      <c r="O116" s="10">
        <v>5827</v>
      </c>
      <c r="P116" s="8">
        <v>186464</v>
      </c>
    </row>
    <row r="117" spans="1:16" x14ac:dyDescent="0.2">
      <c r="A117" s="6">
        <v>682128</v>
      </c>
      <c r="B117" s="6" t="s">
        <v>60</v>
      </c>
      <c r="C117" s="6" t="s">
        <v>34</v>
      </c>
      <c r="D117" s="6" t="s">
        <v>59</v>
      </c>
      <c r="E117" s="6" t="s">
        <v>118</v>
      </c>
      <c r="F117" s="6">
        <v>2019</v>
      </c>
      <c r="G117" s="7">
        <v>38169</v>
      </c>
      <c r="I117" s="6">
        <v>200</v>
      </c>
      <c r="J117" s="8">
        <v>17</v>
      </c>
      <c r="K117" s="8">
        <v>17</v>
      </c>
      <c r="L117" s="9">
        <v>1</v>
      </c>
      <c r="M117" s="8">
        <f t="shared" si="1"/>
        <v>8.5000000000000006E-2</v>
      </c>
      <c r="N117" s="10">
        <v>857200</v>
      </c>
      <c r="O117" s="10">
        <v>4286</v>
      </c>
      <c r="P117" s="8">
        <v>72862</v>
      </c>
    </row>
    <row r="118" spans="1:16" x14ac:dyDescent="0.2">
      <c r="A118" s="6">
        <v>674273</v>
      </c>
      <c r="B118" s="6" t="s">
        <v>60</v>
      </c>
      <c r="C118" s="6" t="s">
        <v>61</v>
      </c>
      <c r="D118" s="6" t="s">
        <v>59</v>
      </c>
      <c r="E118" s="6" t="s">
        <v>118</v>
      </c>
      <c r="F118" s="6">
        <v>2019</v>
      </c>
      <c r="G118" s="7">
        <v>38169</v>
      </c>
      <c r="I118" s="6">
        <v>200</v>
      </c>
      <c r="J118" s="8">
        <v>19</v>
      </c>
      <c r="K118" s="8">
        <v>19</v>
      </c>
      <c r="L118" s="9">
        <v>1</v>
      </c>
      <c r="M118" s="8">
        <f t="shared" si="1"/>
        <v>9.5000000000000001E-2</v>
      </c>
      <c r="N118" s="10">
        <v>3904600</v>
      </c>
      <c r="O118" s="10">
        <v>19523</v>
      </c>
      <c r="P118" s="8">
        <v>370937</v>
      </c>
    </row>
    <row r="119" spans="1:16" x14ac:dyDescent="0.2">
      <c r="A119" s="6">
        <v>674281</v>
      </c>
      <c r="B119" s="6" t="s">
        <v>60</v>
      </c>
      <c r="C119" s="6" t="s">
        <v>62</v>
      </c>
      <c r="D119" s="6" t="s">
        <v>59</v>
      </c>
      <c r="E119" s="6" t="s">
        <v>118</v>
      </c>
      <c r="F119" s="6">
        <v>2019</v>
      </c>
      <c r="G119" s="7">
        <v>38169</v>
      </c>
      <c r="I119" s="6">
        <v>200</v>
      </c>
      <c r="J119" s="8">
        <v>32</v>
      </c>
      <c r="K119" s="8">
        <v>32</v>
      </c>
      <c r="L119" s="9">
        <v>1</v>
      </c>
      <c r="M119" s="8">
        <f t="shared" si="1"/>
        <v>0.16</v>
      </c>
      <c r="N119" s="10">
        <v>1056400</v>
      </c>
      <c r="O119" s="10">
        <v>5282</v>
      </c>
      <c r="P119" s="8">
        <v>169024</v>
      </c>
    </row>
    <row r="120" spans="1:16" x14ac:dyDescent="0.2">
      <c r="A120" s="6">
        <v>682128</v>
      </c>
      <c r="B120" s="6" t="s">
        <v>60</v>
      </c>
      <c r="C120" s="6" t="s">
        <v>34</v>
      </c>
      <c r="D120" s="6" t="s">
        <v>59</v>
      </c>
      <c r="E120" s="6" t="s">
        <v>118</v>
      </c>
      <c r="F120" s="6">
        <v>2020</v>
      </c>
      <c r="G120" s="7">
        <v>38169</v>
      </c>
      <c r="I120" s="6">
        <v>200</v>
      </c>
      <c r="J120" s="8">
        <v>17</v>
      </c>
      <c r="K120" s="8">
        <v>17</v>
      </c>
      <c r="L120" s="9">
        <v>1</v>
      </c>
      <c r="M120" s="8">
        <f t="shared" si="1"/>
        <v>8.5000000000000006E-2</v>
      </c>
      <c r="N120" s="10">
        <v>786400</v>
      </c>
      <c r="O120" s="10">
        <v>3932</v>
      </c>
      <c r="P120" s="8">
        <v>66844</v>
      </c>
    </row>
    <row r="121" spans="1:16" x14ac:dyDescent="0.2">
      <c r="A121" s="6">
        <v>674273</v>
      </c>
      <c r="B121" s="6" t="s">
        <v>60</v>
      </c>
      <c r="C121" s="6" t="s">
        <v>61</v>
      </c>
      <c r="D121" s="6" t="s">
        <v>59</v>
      </c>
      <c r="E121" s="6" t="s">
        <v>118</v>
      </c>
      <c r="F121" s="6">
        <v>2020</v>
      </c>
      <c r="G121" s="7">
        <v>38169</v>
      </c>
      <c r="I121" s="6">
        <v>200</v>
      </c>
      <c r="J121" s="8">
        <v>19</v>
      </c>
      <c r="K121" s="8">
        <v>19</v>
      </c>
      <c r="L121" s="9">
        <v>1</v>
      </c>
      <c r="M121" s="8">
        <f t="shared" si="1"/>
        <v>9.5000000000000001E-2</v>
      </c>
      <c r="N121" s="10">
        <v>3674200</v>
      </c>
      <c r="O121" s="10">
        <v>18371</v>
      </c>
      <c r="P121" s="8">
        <v>349049</v>
      </c>
    </row>
    <row r="122" spans="1:16" x14ac:dyDescent="0.2">
      <c r="A122" s="6">
        <v>674281</v>
      </c>
      <c r="B122" s="6" t="s">
        <v>60</v>
      </c>
      <c r="C122" s="6" t="s">
        <v>62</v>
      </c>
      <c r="D122" s="6" t="s">
        <v>59</v>
      </c>
      <c r="E122" s="6" t="s">
        <v>118</v>
      </c>
      <c r="F122" s="6">
        <v>2020</v>
      </c>
      <c r="G122" s="7">
        <v>38169</v>
      </c>
      <c r="I122" s="6">
        <v>200</v>
      </c>
      <c r="J122" s="8">
        <v>32</v>
      </c>
      <c r="K122" s="8">
        <v>32</v>
      </c>
      <c r="L122" s="9">
        <v>1</v>
      </c>
      <c r="M122" s="8">
        <f t="shared" si="1"/>
        <v>0.16</v>
      </c>
      <c r="N122" s="10">
        <v>1025200</v>
      </c>
      <c r="O122" s="10">
        <v>5126</v>
      </c>
      <c r="P122" s="8">
        <v>164032</v>
      </c>
    </row>
    <row r="123" spans="1:16" x14ac:dyDescent="0.2">
      <c r="A123" s="6">
        <v>2023857</v>
      </c>
      <c r="B123" s="6" t="s">
        <v>7</v>
      </c>
      <c r="C123" s="6" t="s">
        <v>64</v>
      </c>
      <c r="D123" s="6" t="s">
        <v>63</v>
      </c>
      <c r="E123" s="6" t="s">
        <v>119</v>
      </c>
      <c r="F123" s="6">
        <v>2017</v>
      </c>
      <c r="G123" s="7">
        <v>41883</v>
      </c>
      <c r="I123" s="6">
        <v>200</v>
      </c>
      <c r="J123" s="8">
        <v>15.5</v>
      </c>
      <c r="K123" s="8">
        <v>15.5</v>
      </c>
      <c r="L123" s="9">
        <v>1</v>
      </c>
      <c r="M123" s="8">
        <f t="shared" si="1"/>
        <v>7.7499999999999999E-2</v>
      </c>
      <c r="N123" s="10">
        <v>4446000</v>
      </c>
      <c r="O123" s="10">
        <v>22230</v>
      </c>
      <c r="P123" s="8">
        <v>344651.80839999998</v>
      </c>
    </row>
    <row r="124" spans="1:16" x14ac:dyDescent="0.2">
      <c r="A124" s="6">
        <v>2023873</v>
      </c>
      <c r="B124" s="6" t="s">
        <v>7</v>
      </c>
      <c r="C124" s="6" t="s">
        <v>31</v>
      </c>
      <c r="D124" s="6" t="s">
        <v>63</v>
      </c>
      <c r="E124" s="6" t="s">
        <v>119</v>
      </c>
      <c r="F124" s="6">
        <v>2017</v>
      </c>
      <c r="G124" s="7">
        <v>41883</v>
      </c>
      <c r="I124" s="6">
        <v>200</v>
      </c>
      <c r="J124" s="8">
        <v>9.3000000000000007</v>
      </c>
      <c r="K124" s="8">
        <v>9.3000000000000007</v>
      </c>
      <c r="L124" s="9">
        <v>1</v>
      </c>
      <c r="M124" s="8">
        <f t="shared" si="1"/>
        <v>4.6500000000000007E-2</v>
      </c>
      <c r="N124" s="10">
        <v>1104600</v>
      </c>
      <c r="O124" s="10">
        <v>5523</v>
      </c>
      <c r="P124" s="8">
        <v>51386.573900000003</v>
      </c>
    </row>
    <row r="125" spans="1:16" x14ac:dyDescent="0.2">
      <c r="A125" s="6">
        <v>2023857</v>
      </c>
      <c r="B125" s="6" t="s">
        <v>7</v>
      </c>
      <c r="C125" s="6" t="s">
        <v>64</v>
      </c>
      <c r="D125" s="6" t="s">
        <v>63</v>
      </c>
      <c r="E125" s="6" t="s">
        <v>119</v>
      </c>
      <c r="F125" s="6">
        <v>2018</v>
      </c>
      <c r="G125" s="7">
        <v>41883</v>
      </c>
      <c r="I125" s="6">
        <v>200</v>
      </c>
      <c r="J125" s="8">
        <v>15.5</v>
      </c>
      <c r="K125" s="8">
        <v>15.5</v>
      </c>
      <c r="L125" s="9">
        <v>1</v>
      </c>
      <c r="M125" s="8">
        <f t="shared" si="1"/>
        <v>7.7499999999999999E-2</v>
      </c>
      <c r="N125" s="10">
        <v>5509600</v>
      </c>
      <c r="O125" s="10">
        <v>27548</v>
      </c>
      <c r="P125" s="8">
        <v>427101.15600000002</v>
      </c>
    </row>
    <row r="126" spans="1:16" x14ac:dyDescent="0.2">
      <c r="A126" s="6">
        <v>2023873</v>
      </c>
      <c r="B126" s="6" t="s">
        <v>7</v>
      </c>
      <c r="C126" s="6" t="s">
        <v>31</v>
      </c>
      <c r="D126" s="6" t="s">
        <v>63</v>
      </c>
      <c r="E126" s="6" t="s">
        <v>119</v>
      </c>
      <c r="F126" s="6">
        <v>2018</v>
      </c>
      <c r="G126" s="7">
        <v>41883</v>
      </c>
      <c r="I126" s="6">
        <v>200</v>
      </c>
      <c r="J126" s="8">
        <v>9.3000000000000007</v>
      </c>
      <c r="K126" s="8">
        <v>9.3000000000000007</v>
      </c>
      <c r="L126" s="9">
        <v>1</v>
      </c>
      <c r="M126" s="8">
        <f t="shared" si="1"/>
        <v>4.6500000000000007E-2</v>
      </c>
      <c r="N126" s="10">
        <v>1409400</v>
      </c>
      <c r="O126" s="10">
        <v>7047</v>
      </c>
      <c r="P126" s="8">
        <v>65566.206699999995</v>
      </c>
    </row>
    <row r="127" spans="1:16" x14ac:dyDescent="0.2">
      <c r="A127" s="6">
        <v>2023857</v>
      </c>
      <c r="B127" s="6" t="s">
        <v>7</v>
      </c>
      <c r="C127" s="6" t="s">
        <v>64</v>
      </c>
      <c r="D127" s="6" t="s">
        <v>63</v>
      </c>
      <c r="E127" s="6" t="s">
        <v>119</v>
      </c>
      <c r="F127" s="6">
        <v>2019</v>
      </c>
      <c r="G127" s="7">
        <v>41883</v>
      </c>
      <c r="I127" s="6">
        <v>200</v>
      </c>
      <c r="J127" s="8">
        <v>15.5</v>
      </c>
      <c r="K127" s="8">
        <v>15.5</v>
      </c>
      <c r="L127" s="9">
        <v>1</v>
      </c>
      <c r="M127" s="8">
        <f t="shared" si="1"/>
        <v>7.7499999999999999E-2</v>
      </c>
      <c r="N127" s="10">
        <v>6538600</v>
      </c>
      <c r="O127" s="10">
        <v>32693</v>
      </c>
      <c r="P127" s="8">
        <v>506869.14549999998</v>
      </c>
    </row>
    <row r="128" spans="1:16" x14ac:dyDescent="0.2">
      <c r="A128" s="6">
        <v>2023873</v>
      </c>
      <c r="B128" s="6" t="s">
        <v>7</v>
      </c>
      <c r="C128" s="6" t="s">
        <v>31</v>
      </c>
      <c r="D128" s="6" t="s">
        <v>63</v>
      </c>
      <c r="E128" s="6" t="s">
        <v>119</v>
      </c>
      <c r="F128" s="6">
        <v>2019</v>
      </c>
      <c r="G128" s="7">
        <v>41883</v>
      </c>
      <c r="I128" s="6">
        <v>200</v>
      </c>
      <c r="J128" s="8">
        <v>9.3000000000000007</v>
      </c>
      <c r="K128" s="8">
        <v>9.3000000000000007</v>
      </c>
      <c r="L128" s="9">
        <v>1</v>
      </c>
      <c r="M128" s="8">
        <f t="shared" si="1"/>
        <v>4.6500000000000007E-2</v>
      </c>
      <c r="N128" s="10">
        <v>1618000</v>
      </c>
      <c r="O128" s="10">
        <v>8090</v>
      </c>
      <c r="P128" s="8">
        <v>75270.445399999997</v>
      </c>
    </row>
    <row r="129" spans="1:16" x14ac:dyDescent="0.2">
      <c r="A129" s="6">
        <v>2023857</v>
      </c>
      <c r="B129" s="6" t="s">
        <v>7</v>
      </c>
      <c r="C129" s="6" t="s">
        <v>64</v>
      </c>
      <c r="D129" s="6" t="s">
        <v>63</v>
      </c>
      <c r="E129" s="6" t="s">
        <v>119</v>
      </c>
      <c r="F129" s="6">
        <v>2020</v>
      </c>
      <c r="G129" s="7">
        <v>41883</v>
      </c>
      <c r="I129" s="6">
        <v>200</v>
      </c>
      <c r="J129" s="8">
        <v>15.5</v>
      </c>
      <c r="K129" s="8">
        <v>15.5</v>
      </c>
      <c r="L129" s="9">
        <v>1</v>
      </c>
      <c r="M129" s="8">
        <f t="shared" si="1"/>
        <v>7.7499999999999999E-2</v>
      </c>
      <c r="N129" s="10">
        <v>6965200</v>
      </c>
      <c r="O129" s="10">
        <v>34826</v>
      </c>
      <c r="P129" s="8">
        <v>539941.77819999994</v>
      </c>
    </row>
    <row r="130" spans="1:16" x14ac:dyDescent="0.2">
      <c r="A130" s="6">
        <v>2023873</v>
      </c>
      <c r="B130" s="6" t="s">
        <v>7</v>
      </c>
      <c r="C130" s="6" t="s">
        <v>31</v>
      </c>
      <c r="D130" s="6" t="s">
        <v>63</v>
      </c>
      <c r="E130" s="6" t="s">
        <v>119</v>
      </c>
      <c r="F130" s="6">
        <v>2020</v>
      </c>
      <c r="G130" s="7">
        <v>41883</v>
      </c>
      <c r="I130" s="6">
        <v>200</v>
      </c>
      <c r="J130" s="8">
        <v>9.3000000000000007</v>
      </c>
      <c r="K130" s="8">
        <v>9.3000000000000007</v>
      </c>
      <c r="L130" s="9">
        <v>1</v>
      </c>
      <c r="M130" s="8">
        <f t="shared" ref="M130:M193" si="2">J130/I130</f>
        <v>4.6500000000000007E-2</v>
      </c>
      <c r="N130" s="10">
        <v>1569400</v>
      </c>
      <c r="O130" s="10">
        <v>7847</v>
      </c>
      <c r="P130" s="8">
        <v>73009.603700000007</v>
      </c>
    </row>
    <row r="131" spans="1:16" x14ac:dyDescent="0.2">
      <c r="A131" s="6">
        <v>2272911</v>
      </c>
      <c r="B131" s="6" t="s">
        <v>66</v>
      </c>
      <c r="C131" s="6" t="s">
        <v>67</v>
      </c>
      <c r="D131" s="6" t="s">
        <v>65</v>
      </c>
      <c r="E131" s="6" t="s">
        <v>119</v>
      </c>
      <c r="F131" s="6">
        <v>2017</v>
      </c>
      <c r="G131" s="7">
        <v>39600</v>
      </c>
      <c r="I131" s="6">
        <v>200</v>
      </c>
      <c r="J131" s="8">
        <v>3.8</v>
      </c>
      <c r="K131" s="8">
        <v>3.8</v>
      </c>
      <c r="L131" s="9">
        <v>1</v>
      </c>
      <c r="M131" s="8">
        <f t="shared" si="2"/>
        <v>1.9E-2</v>
      </c>
      <c r="N131" s="10">
        <v>188083800</v>
      </c>
      <c r="O131" s="10">
        <v>940419</v>
      </c>
      <c r="P131" s="8">
        <v>3573592.2</v>
      </c>
    </row>
    <row r="132" spans="1:16" x14ac:dyDescent="0.2">
      <c r="A132" s="6">
        <v>2272911</v>
      </c>
      <c r="B132" s="6" t="s">
        <v>66</v>
      </c>
      <c r="C132" s="6" t="s">
        <v>67</v>
      </c>
      <c r="D132" s="6" t="s">
        <v>65</v>
      </c>
      <c r="E132" s="6" t="s">
        <v>119</v>
      </c>
      <c r="F132" s="6">
        <v>2018</v>
      </c>
      <c r="G132" s="7">
        <v>39600</v>
      </c>
      <c r="I132" s="6">
        <v>200</v>
      </c>
      <c r="J132" s="8">
        <v>3.8</v>
      </c>
      <c r="K132" s="8">
        <v>3.8</v>
      </c>
      <c r="L132" s="9">
        <v>1</v>
      </c>
      <c r="M132" s="8">
        <f t="shared" si="2"/>
        <v>1.9E-2</v>
      </c>
      <c r="N132" s="10">
        <v>192822600</v>
      </c>
      <c r="O132" s="10">
        <v>964113</v>
      </c>
      <c r="P132" s="8">
        <v>3663629.4</v>
      </c>
    </row>
    <row r="133" spans="1:16" x14ac:dyDescent="0.2">
      <c r="A133" s="6">
        <v>2272911</v>
      </c>
      <c r="B133" s="6" t="s">
        <v>66</v>
      </c>
      <c r="C133" s="6" t="s">
        <v>67</v>
      </c>
      <c r="D133" s="6" t="s">
        <v>65</v>
      </c>
      <c r="E133" s="6" t="s">
        <v>119</v>
      </c>
      <c r="F133" s="6">
        <v>2019</v>
      </c>
      <c r="G133" s="7">
        <v>39600</v>
      </c>
      <c r="I133" s="6">
        <v>200</v>
      </c>
      <c r="J133" s="8">
        <v>3.8</v>
      </c>
      <c r="K133" s="8">
        <v>3.8</v>
      </c>
      <c r="L133" s="9">
        <v>1</v>
      </c>
      <c r="M133" s="8">
        <f t="shared" si="2"/>
        <v>1.9E-2</v>
      </c>
      <c r="N133" s="10">
        <v>187155200</v>
      </c>
      <c r="O133" s="10">
        <v>935776</v>
      </c>
      <c r="P133" s="8">
        <v>3555948.8</v>
      </c>
    </row>
    <row r="134" spans="1:16" x14ac:dyDescent="0.2">
      <c r="A134" s="6">
        <v>2272911</v>
      </c>
      <c r="B134" s="6" t="s">
        <v>66</v>
      </c>
      <c r="C134" s="6" t="s">
        <v>67</v>
      </c>
      <c r="D134" s="6" t="s">
        <v>65</v>
      </c>
      <c r="E134" s="6" t="s">
        <v>119</v>
      </c>
      <c r="F134" s="6">
        <v>2020</v>
      </c>
      <c r="G134" s="7">
        <v>39600</v>
      </c>
      <c r="I134" s="6">
        <v>200</v>
      </c>
      <c r="J134" s="8">
        <v>3.8</v>
      </c>
      <c r="K134" s="8">
        <v>3.8</v>
      </c>
      <c r="L134" s="9">
        <v>1</v>
      </c>
      <c r="M134" s="8">
        <f t="shared" si="2"/>
        <v>1.9E-2</v>
      </c>
      <c r="N134" s="10">
        <v>185147200</v>
      </c>
      <c r="O134" s="10">
        <v>925736</v>
      </c>
      <c r="P134" s="8">
        <v>3517796.8</v>
      </c>
    </row>
    <row r="135" spans="1:16" x14ac:dyDescent="0.2">
      <c r="A135" s="6">
        <v>2438968</v>
      </c>
      <c r="B135" s="6" t="s">
        <v>69</v>
      </c>
      <c r="C135" s="6" t="s">
        <v>71</v>
      </c>
      <c r="D135" s="6" t="s">
        <v>68</v>
      </c>
      <c r="E135" s="6" t="s">
        <v>119</v>
      </c>
      <c r="F135" s="6">
        <v>2017</v>
      </c>
      <c r="G135" s="7">
        <v>42278</v>
      </c>
      <c r="H135" s="7">
        <v>42979</v>
      </c>
      <c r="I135" s="6">
        <v>120</v>
      </c>
      <c r="J135" s="8">
        <v>49.69</v>
      </c>
      <c r="K135" s="8">
        <v>49.69</v>
      </c>
      <c r="L135" s="9">
        <v>1</v>
      </c>
      <c r="M135" s="8">
        <f t="shared" si="2"/>
        <v>0.4140833333333333</v>
      </c>
      <c r="N135" s="10">
        <v>1117200</v>
      </c>
      <c r="O135" s="10">
        <v>9310</v>
      </c>
      <c r="P135" s="8">
        <v>454277.77059999999</v>
      </c>
    </row>
    <row r="136" spans="1:16" x14ac:dyDescent="0.2">
      <c r="A136" s="6">
        <v>2438968</v>
      </c>
      <c r="B136" s="6" t="s">
        <v>69</v>
      </c>
      <c r="C136" s="6" t="s">
        <v>71</v>
      </c>
      <c r="D136" s="6" t="s">
        <v>68</v>
      </c>
      <c r="E136" s="6" t="s">
        <v>119</v>
      </c>
      <c r="F136" s="6">
        <v>2017</v>
      </c>
      <c r="G136" s="7">
        <v>42979</v>
      </c>
      <c r="H136" s="7">
        <v>44075</v>
      </c>
      <c r="I136" s="6">
        <v>120</v>
      </c>
      <c r="J136" s="8">
        <v>16.829999999999998</v>
      </c>
      <c r="K136" s="8">
        <v>16.829999999999998</v>
      </c>
      <c r="L136" s="9">
        <v>1</v>
      </c>
      <c r="M136" s="8">
        <f t="shared" si="2"/>
        <v>0.14024999999999999</v>
      </c>
      <c r="N136" s="10">
        <v>534120</v>
      </c>
      <c r="O136" s="10">
        <v>4451</v>
      </c>
      <c r="P136" s="8">
        <v>74895.415399999998</v>
      </c>
    </row>
    <row r="137" spans="1:16" x14ac:dyDescent="0.2">
      <c r="A137" s="6">
        <v>2438941</v>
      </c>
      <c r="B137" s="6" t="s">
        <v>69</v>
      </c>
      <c r="C137" s="6" t="s">
        <v>70</v>
      </c>
      <c r="D137" s="6" t="s">
        <v>68</v>
      </c>
      <c r="E137" s="6" t="s">
        <v>119</v>
      </c>
      <c r="F137" s="6">
        <v>2017</v>
      </c>
      <c r="G137" s="7">
        <v>42278</v>
      </c>
      <c r="H137" s="7">
        <v>42979</v>
      </c>
      <c r="I137" s="6">
        <v>120</v>
      </c>
      <c r="J137" s="8">
        <v>37.479999999999997</v>
      </c>
      <c r="K137" s="8">
        <v>37.479999999999997</v>
      </c>
      <c r="L137" s="9">
        <v>1</v>
      </c>
      <c r="M137" s="8">
        <f t="shared" si="2"/>
        <v>0.3123333333333333</v>
      </c>
      <c r="N137" s="10">
        <v>52320</v>
      </c>
      <c r="O137" s="10">
        <v>436</v>
      </c>
      <c r="P137" s="8">
        <v>16020.100899999999</v>
      </c>
    </row>
    <row r="138" spans="1:16" x14ac:dyDescent="0.2">
      <c r="A138" s="6">
        <v>2438941</v>
      </c>
      <c r="B138" s="6" t="s">
        <v>69</v>
      </c>
      <c r="C138" s="6" t="s">
        <v>70</v>
      </c>
      <c r="D138" s="6" t="s">
        <v>68</v>
      </c>
      <c r="E138" s="6" t="s">
        <v>119</v>
      </c>
      <c r="F138" s="6">
        <v>2017</v>
      </c>
      <c r="G138" s="7">
        <v>42979</v>
      </c>
      <c r="H138" s="7">
        <v>44075</v>
      </c>
      <c r="I138" s="6">
        <v>120</v>
      </c>
      <c r="J138" s="8">
        <v>14.58</v>
      </c>
      <c r="K138" s="8">
        <v>14.58</v>
      </c>
      <c r="L138" s="9">
        <v>1</v>
      </c>
      <c r="M138" s="8">
        <f t="shared" si="2"/>
        <v>0.1215</v>
      </c>
      <c r="N138" s="10">
        <v>26160</v>
      </c>
      <c r="O138" s="10">
        <v>218</v>
      </c>
      <c r="P138" s="8">
        <v>3178.8589000000002</v>
      </c>
    </row>
    <row r="139" spans="1:16" x14ac:dyDescent="0.2">
      <c r="A139" s="6">
        <v>2438968</v>
      </c>
      <c r="B139" s="6" t="s">
        <v>69</v>
      </c>
      <c r="C139" s="6" t="s">
        <v>71</v>
      </c>
      <c r="D139" s="6" t="s">
        <v>68</v>
      </c>
      <c r="E139" s="6" t="s">
        <v>119</v>
      </c>
      <c r="F139" s="6">
        <v>2018</v>
      </c>
      <c r="G139" s="7">
        <v>42979</v>
      </c>
      <c r="H139" s="7">
        <v>44075</v>
      </c>
      <c r="I139" s="6">
        <v>120</v>
      </c>
      <c r="J139" s="8">
        <v>16.829999999999998</v>
      </c>
      <c r="K139" s="8">
        <v>16.829999999999998</v>
      </c>
      <c r="L139" s="9">
        <v>1</v>
      </c>
      <c r="M139" s="8">
        <f t="shared" si="2"/>
        <v>0.14024999999999999</v>
      </c>
      <c r="N139" s="10">
        <v>2005080</v>
      </c>
      <c r="O139" s="10">
        <v>16709</v>
      </c>
      <c r="P139" s="8">
        <v>281155.35960000003</v>
      </c>
    </row>
    <row r="140" spans="1:16" x14ac:dyDescent="0.2">
      <c r="A140" s="6">
        <v>2438941</v>
      </c>
      <c r="B140" s="6" t="s">
        <v>69</v>
      </c>
      <c r="C140" s="6" t="s">
        <v>70</v>
      </c>
      <c r="D140" s="6" t="s">
        <v>68</v>
      </c>
      <c r="E140" s="6" t="s">
        <v>119</v>
      </c>
      <c r="F140" s="6">
        <v>2018</v>
      </c>
      <c r="G140" s="7">
        <v>42979</v>
      </c>
      <c r="H140" s="7">
        <v>44075</v>
      </c>
      <c r="I140" s="6">
        <v>120</v>
      </c>
      <c r="J140" s="8">
        <v>14.58</v>
      </c>
      <c r="K140" s="8">
        <v>14.58</v>
      </c>
      <c r="L140" s="9">
        <v>1</v>
      </c>
      <c r="M140" s="8">
        <f t="shared" si="2"/>
        <v>0.1215</v>
      </c>
      <c r="N140" s="10">
        <v>72000</v>
      </c>
      <c r="O140" s="10">
        <v>600</v>
      </c>
      <c r="P140" s="8">
        <v>8749.2294000000002</v>
      </c>
    </row>
    <row r="141" spans="1:16" x14ac:dyDescent="0.2">
      <c r="A141" s="6">
        <v>2438968</v>
      </c>
      <c r="B141" s="6" t="s">
        <v>69</v>
      </c>
      <c r="C141" s="6" t="s">
        <v>71</v>
      </c>
      <c r="D141" s="6" t="s">
        <v>68</v>
      </c>
      <c r="E141" s="6" t="s">
        <v>119</v>
      </c>
      <c r="F141" s="6">
        <v>2019</v>
      </c>
      <c r="G141" s="7">
        <v>42979</v>
      </c>
      <c r="H141" s="7">
        <v>44075</v>
      </c>
      <c r="I141" s="6">
        <v>120</v>
      </c>
      <c r="J141" s="8">
        <v>16.829999999999998</v>
      </c>
      <c r="K141" s="8">
        <v>16.829999999999998</v>
      </c>
      <c r="L141" s="9">
        <v>1</v>
      </c>
      <c r="M141" s="8">
        <f t="shared" si="2"/>
        <v>0.14024999999999999</v>
      </c>
      <c r="N141" s="10">
        <v>2648040</v>
      </c>
      <c r="O141" s="10">
        <v>22067</v>
      </c>
      <c r="P141" s="8">
        <v>371312.6312</v>
      </c>
    </row>
    <row r="142" spans="1:16" x14ac:dyDescent="0.2">
      <c r="A142" s="6">
        <v>2438941</v>
      </c>
      <c r="B142" s="6" t="s">
        <v>69</v>
      </c>
      <c r="C142" s="6" t="s">
        <v>70</v>
      </c>
      <c r="D142" s="6" t="s">
        <v>68</v>
      </c>
      <c r="E142" s="6" t="s">
        <v>119</v>
      </c>
      <c r="F142" s="6">
        <v>2019</v>
      </c>
      <c r="G142" s="7">
        <v>42979</v>
      </c>
      <c r="H142" s="7">
        <v>44075</v>
      </c>
      <c r="I142" s="6">
        <v>120</v>
      </c>
      <c r="J142" s="8">
        <v>14.58</v>
      </c>
      <c r="K142" s="8">
        <v>14.58</v>
      </c>
      <c r="L142" s="9">
        <v>1</v>
      </c>
      <c r="M142" s="8">
        <f t="shared" si="2"/>
        <v>0.1215</v>
      </c>
      <c r="N142" s="10">
        <v>38160</v>
      </c>
      <c r="O142" s="10">
        <v>318</v>
      </c>
      <c r="P142" s="8">
        <v>4637.1189000000004</v>
      </c>
    </row>
    <row r="143" spans="1:16" x14ac:dyDescent="0.2">
      <c r="A143" s="6">
        <v>2438968</v>
      </c>
      <c r="B143" s="6" t="s">
        <v>69</v>
      </c>
      <c r="C143" s="6" t="s">
        <v>71</v>
      </c>
      <c r="D143" s="6" t="s">
        <v>68</v>
      </c>
      <c r="E143" s="6" t="s">
        <v>119</v>
      </c>
      <c r="F143" s="6">
        <v>2020</v>
      </c>
      <c r="G143" s="7">
        <v>42979</v>
      </c>
      <c r="H143" s="7">
        <v>44075</v>
      </c>
      <c r="I143" s="6">
        <v>120</v>
      </c>
      <c r="J143" s="8">
        <v>16.829999999999998</v>
      </c>
      <c r="K143" s="8">
        <v>16.829999999999998</v>
      </c>
      <c r="L143" s="9">
        <v>1</v>
      </c>
      <c r="M143" s="8">
        <f t="shared" si="2"/>
        <v>0.14024999999999999</v>
      </c>
      <c r="N143" s="10">
        <v>1448640</v>
      </c>
      <c r="O143" s="10">
        <v>12072</v>
      </c>
      <c r="P143" s="8">
        <v>203129.55960000001</v>
      </c>
    </row>
    <row r="144" spans="1:16" x14ac:dyDescent="0.2">
      <c r="A144" s="6">
        <v>2438941</v>
      </c>
      <c r="B144" s="6" t="s">
        <v>69</v>
      </c>
      <c r="C144" s="6" t="s">
        <v>70</v>
      </c>
      <c r="D144" s="6" t="s">
        <v>68</v>
      </c>
      <c r="E144" s="6" t="s">
        <v>119</v>
      </c>
      <c r="F144" s="6">
        <v>2020</v>
      </c>
      <c r="G144" s="7">
        <v>42979</v>
      </c>
      <c r="H144" s="7">
        <v>44075</v>
      </c>
      <c r="I144" s="6">
        <v>120</v>
      </c>
      <c r="J144" s="8">
        <v>14.58</v>
      </c>
      <c r="K144" s="8">
        <v>14.58</v>
      </c>
      <c r="L144" s="9">
        <v>1</v>
      </c>
      <c r="M144" s="8">
        <f t="shared" si="2"/>
        <v>0.1215</v>
      </c>
      <c r="N144" s="10">
        <v>30840</v>
      </c>
      <c r="O144" s="10">
        <v>257</v>
      </c>
      <c r="P144" s="8">
        <v>3747.5716000000002</v>
      </c>
    </row>
    <row r="145" spans="1:16" x14ac:dyDescent="0.2">
      <c r="A145" s="6">
        <v>2404516</v>
      </c>
      <c r="B145" s="6" t="s">
        <v>66</v>
      </c>
      <c r="C145" s="6" t="s">
        <v>67</v>
      </c>
      <c r="D145" s="6" t="s">
        <v>72</v>
      </c>
      <c r="E145" s="6" t="s">
        <v>119</v>
      </c>
      <c r="F145" s="6">
        <v>2017</v>
      </c>
      <c r="G145" s="7">
        <v>42278</v>
      </c>
      <c r="I145" s="6">
        <v>200</v>
      </c>
      <c r="J145" s="8">
        <v>3.8</v>
      </c>
      <c r="K145" s="8">
        <v>3.8</v>
      </c>
      <c r="L145" s="9">
        <v>1</v>
      </c>
      <c r="M145" s="8">
        <f t="shared" si="2"/>
        <v>1.9E-2</v>
      </c>
      <c r="N145" s="10">
        <v>30870600</v>
      </c>
      <c r="O145" s="10">
        <v>154353</v>
      </c>
      <c r="P145" s="8">
        <v>586541.4</v>
      </c>
    </row>
    <row r="146" spans="1:16" x14ac:dyDescent="0.2">
      <c r="A146" s="6">
        <v>2404516</v>
      </c>
      <c r="B146" s="6" t="s">
        <v>66</v>
      </c>
      <c r="C146" s="6" t="s">
        <v>67</v>
      </c>
      <c r="D146" s="6" t="s">
        <v>72</v>
      </c>
      <c r="E146" s="6" t="s">
        <v>119</v>
      </c>
      <c r="F146" s="6">
        <v>2018</v>
      </c>
      <c r="G146" s="7">
        <v>42278</v>
      </c>
      <c r="I146" s="6">
        <v>200</v>
      </c>
      <c r="J146" s="8">
        <v>3.8</v>
      </c>
      <c r="K146" s="8">
        <v>3.8</v>
      </c>
      <c r="L146" s="9">
        <v>1</v>
      </c>
      <c r="M146" s="8">
        <f t="shared" si="2"/>
        <v>1.9E-2</v>
      </c>
      <c r="N146" s="10">
        <v>35732800</v>
      </c>
      <c r="O146" s="10">
        <v>178664</v>
      </c>
      <c r="P146" s="8">
        <v>678923.2</v>
      </c>
    </row>
    <row r="147" spans="1:16" x14ac:dyDescent="0.2">
      <c r="A147" s="6">
        <v>2404516</v>
      </c>
      <c r="B147" s="6" t="s">
        <v>66</v>
      </c>
      <c r="C147" s="6" t="s">
        <v>67</v>
      </c>
      <c r="D147" s="6" t="s">
        <v>72</v>
      </c>
      <c r="E147" s="6" t="s">
        <v>119</v>
      </c>
      <c r="F147" s="6">
        <v>2019</v>
      </c>
      <c r="G147" s="7">
        <v>42278</v>
      </c>
      <c r="I147" s="6">
        <v>200</v>
      </c>
      <c r="J147" s="8">
        <v>3.8</v>
      </c>
      <c r="K147" s="8">
        <v>3.8</v>
      </c>
      <c r="L147" s="9">
        <v>1</v>
      </c>
      <c r="M147" s="8">
        <f t="shared" si="2"/>
        <v>1.9E-2</v>
      </c>
      <c r="N147" s="10">
        <v>54808000</v>
      </c>
      <c r="O147" s="10">
        <v>274040</v>
      </c>
      <c r="P147" s="8">
        <v>1041352</v>
      </c>
    </row>
    <row r="148" spans="1:16" x14ac:dyDescent="0.2">
      <c r="A148" s="6">
        <v>2404516</v>
      </c>
      <c r="B148" s="6" t="s">
        <v>66</v>
      </c>
      <c r="C148" s="6" t="s">
        <v>67</v>
      </c>
      <c r="D148" s="6" t="s">
        <v>72</v>
      </c>
      <c r="E148" s="6" t="s">
        <v>119</v>
      </c>
      <c r="F148" s="6">
        <v>2020</v>
      </c>
      <c r="G148" s="7">
        <v>42278</v>
      </c>
      <c r="I148" s="6">
        <v>200</v>
      </c>
      <c r="J148" s="8">
        <v>3.8</v>
      </c>
      <c r="K148" s="8">
        <v>3.8</v>
      </c>
      <c r="L148" s="9">
        <v>1</v>
      </c>
      <c r="M148" s="8">
        <f t="shared" si="2"/>
        <v>1.9E-2</v>
      </c>
      <c r="N148" s="10">
        <v>40005800</v>
      </c>
      <c r="O148" s="10">
        <v>200029</v>
      </c>
      <c r="P148" s="8">
        <v>760110.2</v>
      </c>
    </row>
    <row r="149" spans="1:16" x14ac:dyDescent="0.2">
      <c r="A149" s="6">
        <v>2179350</v>
      </c>
      <c r="B149" s="6" t="s">
        <v>66</v>
      </c>
      <c r="C149" s="6" t="s">
        <v>67</v>
      </c>
      <c r="D149" s="6" t="s">
        <v>73</v>
      </c>
      <c r="E149" s="6" t="s">
        <v>119</v>
      </c>
      <c r="F149" s="6">
        <v>2017</v>
      </c>
      <c r="G149" s="7">
        <v>39600</v>
      </c>
      <c r="H149" s="7">
        <v>42826</v>
      </c>
      <c r="I149" s="6">
        <v>200</v>
      </c>
      <c r="J149" s="8">
        <v>3.8</v>
      </c>
      <c r="K149" s="8">
        <v>3.8</v>
      </c>
      <c r="L149" s="9">
        <v>1</v>
      </c>
      <c r="M149" s="8">
        <f t="shared" si="2"/>
        <v>1.9E-2</v>
      </c>
      <c r="N149" s="10">
        <v>37800</v>
      </c>
      <c r="O149" s="10">
        <v>189</v>
      </c>
      <c r="P149" s="8">
        <v>718.2</v>
      </c>
    </row>
    <row r="150" spans="1:16" x14ac:dyDescent="0.2">
      <c r="A150" s="6">
        <v>2465949</v>
      </c>
      <c r="B150" s="6" t="s">
        <v>75</v>
      </c>
      <c r="C150" s="6" t="s">
        <v>76</v>
      </c>
      <c r="D150" s="6" t="s">
        <v>74</v>
      </c>
      <c r="E150" s="6" t="s">
        <v>118</v>
      </c>
      <c r="F150" s="6">
        <v>2017</v>
      </c>
      <c r="G150" s="7">
        <v>41944</v>
      </c>
      <c r="I150" s="6">
        <v>30</v>
      </c>
      <c r="J150" s="8">
        <v>61</v>
      </c>
      <c r="K150" s="8">
        <v>61</v>
      </c>
      <c r="L150" s="9">
        <v>1</v>
      </c>
      <c r="M150" s="8">
        <f t="shared" si="2"/>
        <v>2.0333333333333332</v>
      </c>
      <c r="N150" s="10">
        <v>646740</v>
      </c>
      <c r="O150" s="10">
        <v>21558</v>
      </c>
      <c r="P150" s="8">
        <v>1315038</v>
      </c>
    </row>
    <row r="151" spans="1:16" x14ac:dyDescent="0.2">
      <c r="A151" s="6">
        <v>2465949</v>
      </c>
      <c r="B151" s="6" t="s">
        <v>75</v>
      </c>
      <c r="C151" s="6" t="s">
        <v>76</v>
      </c>
      <c r="D151" s="6" t="s">
        <v>74</v>
      </c>
      <c r="E151" s="6" t="s">
        <v>118</v>
      </c>
      <c r="F151" s="6">
        <v>2018</v>
      </c>
      <c r="G151" s="7">
        <v>41944</v>
      </c>
      <c r="I151" s="6">
        <v>30</v>
      </c>
      <c r="J151" s="8">
        <v>61</v>
      </c>
      <c r="K151" s="8">
        <v>61</v>
      </c>
      <c r="L151" s="9">
        <v>1</v>
      </c>
      <c r="M151" s="8">
        <f t="shared" si="2"/>
        <v>2.0333333333333332</v>
      </c>
      <c r="N151" s="10">
        <v>760050</v>
      </c>
      <c r="O151" s="10">
        <v>25335</v>
      </c>
      <c r="P151" s="8">
        <v>1545435</v>
      </c>
    </row>
    <row r="152" spans="1:16" x14ac:dyDescent="0.2">
      <c r="A152" s="6">
        <v>2465949</v>
      </c>
      <c r="B152" s="6" t="s">
        <v>75</v>
      </c>
      <c r="C152" s="6" t="s">
        <v>76</v>
      </c>
      <c r="D152" s="6" t="s">
        <v>74</v>
      </c>
      <c r="E152" s="6" t="s">
        <v>118</v>
      </c>
      <c r="F152" s="6">
        <v>2019</v>
      </c>
      <c r="G152" s="7">
        <v>41944</v>
      </c>
      <c r="I152" s="6">
        <v>30</v>
      </c>
      <c r="J152" s="8">
        <v>61</v>
      </c>
      <c r="K152" s="8">
        <v>61</v>
      </c>
      <c r="L152" s="9">
        <v>1</v>
      </c>
      <c r="M152" s="8">
        <f t="shared" si="2"/>
        <v>2.0333333333333332</v>
      </c>
      <c r="N152" s="10">
        <v>778290</v>
      </c>
      <c r="O152" s="10">
        <v>25943</v>
      </c>
      <c r="P152" s="8">
        <v>1582523</v>
      </c>
    </row>
    <row r="153" spans="1:16" x14ac:dyDescent="0.2">
      <c r="A153" s="6">
        <v>2465949</v>
      </c>
      <c r="B153" s="6" t="s">
        <v>75</v>
      </c>
      <c r="C153" s="6" t="s">
        <v>76</v>
      </c>
      <c r="D153" s="6" t="s">
        <v>74</v>
      </c>
      <c r="E153" s="6" t="s">
        <v>118</v>
      </c>
      <c r="F153" s="6">
        <v>2020</v>
      </c>
      <c r="G153" s="7">
        <v>41944</v>
      </c>
      <c r="I153" s="6">
        <v>30</v>
      </c>
      <c r="J153" s="8">
        <v>61</v>
      </c>
      <c r="K153" s="8">
        <v>61</v>
      </c>
      <c r="L153" s="9">
        <v>1</v>
      </c>
      <c r="M153" s="8">
        <f t="shared" si="2"/>
        <v>2.0333333333333332</v>
      </c>
      <c r="N153" s="10">
        <v>742590</v>
      </c>
      <c r="O153" s="10">
        <v>24753</v>
      </c>
      <c r="P153" s="8">
        <v>1509933</v>
      </c>
    </row>
    <row r="154" spans="1:16" x14ac:dyDescent="0.2">
      <c r="A154" s="6">
        <v>2120208</v>
      </c>
      <c r="B154" s="6" t="s">
        <v>69</v>
      </c>
      <c r="C154" s="6" t="s">
        <v>71</v>
      </c>
      <c r="D154" s="6" t="s">
        <v>77</v>
      </c>
      <c r="E154" s="6" t="s">
        <v>119</v>
      </c>
      <c r="F154" s="6">
        <v>2017</v>
      </c>
      <c r="G154" s="7">
        <v>42430</v>
      </c>
      <c r="H154" s="7">
        <v>43891</v>
      </c>
      <c r="I154" s="6">
        <v>120</v>
      </c>
      <c r="J154" s="8">
        <v>44.08</v>
      </c>
      <c r="K154" s="8">
        <v>44.08</v>
      </c>
      <c r="L154" s="9">
        <v>1</v>
      </c>
      <c r="M154" s="8">
        <f t="shared" si="2"/>
        <v>0.36733333333333335</v>
      </c>
      <c r="N154" s="10">
        <v>60065880</v>
      </c>
      <c r="O154" s="10">
        <v>500549</v>
      </c>
      <c r="P154" s="8">
        <v>22063493.9131</v>
      </c>
    </row>
    <row r="155" spans="1:16" x14ac:dyDescent="0.2">
      <c r="A155" s="6">
        <v>2120194</v>
      </c>
      <c r="B155" s="6" t="s">
        <v>69</v>
      </c>
      <c r="C155" s="6" t="s">
        <v>70</v>
      </c>
      <c r="D155" s="6" t="s">
        <v>77</v>
      </c>
      <c r="E155" s="6" t="s">
        <v>119</v>
      </c>
      <c r="F155" s="6">
        <v>2017</v>
      </c>
      <c r="G155" s="7">
        <v>42430</v>
      </c>
      <c r="H155" s="7">
        <v>43891</v>
      </c>
      <c r="I155" s="6">
        <v>120</v>
      </c>
      <c r="J155" s="8">
        <v>33.74</v>
      </c>
      <c r="K155" s="8">
        <v>33.74</v>
      </c>
      <c r="L155" s="9">
        <v>1</v>
      </c>
      <c r="M155" s="8">
        <f t="shared" si="2"/>
        <v>0.28116666666666668</v>
      </c>
      <c r="N155" s="10">
        <v>3373920</v>
      </c>
      <c r="O155" s="10">
        <v>28116</v>
      </c>
      <c r="P155" s="8">
        <v>948608.75309999997</v>
      </c>
    </row>
    <row r="156" spans="1:16" x14ac:dyDescent="0.2">
      <c r="A156" s="6">
        <v>2120208</v>
      </c>
      <c r="B156" s="6" t="s">
        <v>69</v>
      </c>
      <c r="C156" s="6" t="s">
        <v>71</v>
      </c>
      <c r="D156" s="6" t="s">
        <v>77</v>
      </c>
      <c r="E156" s="6" t="s">
        <v>119</v>
      </c>
      <c r="F156" s="6">
        <v>2018</v>
      </c>
      <c r="G156" s="7">
        <v>42430</v>
      </c>
      <c r="H156" s="7">
        <v>43891</v>
      </c>
      <c r="I156" s="6">
        <v>120</v>
      </c>
      <c r="J156" s="8">
        <v>44.08</v>
      </c>
      <c r="K156" s="8">
        <v>44.08</v>
      </c>
      <c r="L156" s="9">
        <v>1</v>
      </c>
      <c r="M156" s="8">
        <f t="shared" si="2"/>
        <v>0.36733333333333335</v>
      </c>
      <c r="N156" s="10">
        <v>56233800</v>
      </c>
      <c r="O156" s="10">
        <v>468615</v>
      </c>
      <c r="P156" s="8">
        <v>20655896.045899998</v>
      </c>
    </row>
    <row r="157" spans="1:16" x14ac:dyDescent="0.2">
      <c r="A157" s="6">
        <v>2120194</v>
      </c>
      <c r="B157" s="6" t="s">
        <v>69</v>
      </c>
      <c r="C157" s="6" t="s">
        <v>70</v>
      </c>
      <c r="D157" s="6" t="s">
        <v>77</v>
      </c>
      <c r="E157" s="6" t="s">
        <v>119</v>
      </c>
      <c r="F157" s="6">
        <v>2018</v>
      </c>
      <c r="G157" s="7">
        <v>42430</v>
      </c>
      <c r="H157" s="7">
        <v>43891</v>
      </c>
      <c r="I157" s="6">
        <v>120</v>
      </c>
      <c r="J157" s="8">
        <v>33.74</v>
      </c>
      <c r="K157" s="8">
        <v>33.74</v>
      </c>
      <c r="L157" s="9">
        <v>1</v>
      </c>
      <c r="M157" s="8">
        <f t="shared" si="2"/>
        <v>0.28116666666666668</v>
      </c>
      <c r="N157" s="10">
        <v>3321960</v>
      </c>
      <c r="O157" s="10">
        <v>27683</v>
      </c>
      <c r="P157" s="8">
        <v>933999.81259999995</v>
      </c>
    </row>
    <row r="158" spans="1:16" x14ac:dyDescent="0.2">
      <c r="A158" s="6">
        <v>2120208</v>
      </c>
      <c r="B158" s="6" t="s">
        <v>69</v>
      </c>
      <c r="C158" s="6" t="s">
        <v>71</v>
      </c>
      <c r="D158" s="6" t="s">
        <v>77</v>
      </c>
      <c r="E158" s="6" t="s">
        <v>119</v>
      </c>
      <c r="F158" s="6">
        <v>2019</v>
      </c>
      <c r="G158" s="7">
        <v>42430</v>
      </c>
      <c r="H158" s="7">
        <v>43891</v>
      </c>
      <c r="I158" s="6">
        <v>120</v>
      </c>
      <c r="J158" s="8">
        <v>44.08</v>
      </c>
      <c r="K158" s="8">
        <v>44.08</v>
      </c>
      <c r="L158" s="9">
        <v>1</v>
      </c>
      <c r="M158" s="8">
        <f t="shared" si="2"/>
        <v>0.36733333333333335</v>
      </c>
      <c r="N158" s="10">
        <v>53816400</v>
      </c>
      <c r="O158" s="10">
        <v>448470</v>
      </c>
      <c r="P158" s="8">
        <v>19767933.288199998</v>
      </c>
    </row>
    <row r="159" spans="1:16" x14ac:dyDescent="0.2">
      <c r="A159" s="6">
        <v>2120194</v>
      </c>
      <c r="B159" s="6" t="s">
        <v>69</v>
      </c>
      <c r="C159" s="6" t="s">
        <v>70</v>
      </c>
      <c r="D159" s="6" t="s">
        <v>77</v>
      </c>
      <c r="E159" s="6" t="s">
        <v>119</v>
      </c>
      <c r="F159" s="6">
        <v>2019</v>
      </c>
      <c r="G159" s="7">
        <v>42430</v>
      </c>
      <c r="H159" s="7">
        <v>43891</v>
      </c>
      <c r="I159" s="6">
        <v>120</v>
      </c>
      <c r="J159" s="8">
        <v>33.74</v>
      </c>
      <c r="K159" s="8">
        <v>33.74</v>
      </c>
      <c r="L159" s="9">
        <v>1</v>
      </c>
      <c r="M159" s="8">
        <f t="shared" si="2"/>
        <v>0.28116666666666668</v>
      </c>
      <c r="N159" s="10">
        <v>3339000</v>
      </c>
      <c r="O159" s="10">
        <v>27825</v>
      </c>
      <c r="P159" s="8">
        <v>938790.73869999999</v>
      </c>
    </row>
    <row r="160" spans="1:16" x14ac:dyDescent="0.2">
      <c r="A160" s="6">
        <v>2120208</v>
      </c>
      <c r="B160" s="6" t="s">
        <v>69</v>
      </c>
      <c r="C160" s="6" t="s">
        <v>71</v>
      </c>
      <c r="D160" s="6" t="s">
        <v>77</v>
      </c>
      <c r="E160" s="6" t="s">
        <v>119</v>
      </c>
      <c r="F160" s="6">
        <v>2020</v>
      </c>
      <c r="G160" s="7">
        <v>42430</v>
      </c>
      <c r="H160" s="7">
        <v>43891</v>
      </c>
      <c r="I160" s="6">
        <v>120</v>
      </c>
      <c r="J160" s="8">
        <v>44.08</v>
      </c>
      <c r="K160" s="8">
        <v>44.08</v>
      </c>
      <c r="L160" s="9">
        <v>1</v>
      </c>
      <c r="M160" s="8">
        <f t="shared" si="2"/>
        <v>0.36733333333333335</v>
      </c>
      <c r="N160" s="10">
        <v>8086200</v>
      </c>
      <c r="O160" s="10">
        <v>67385</v>
      </c>
      <c r="P160" s="8">
        <v>2967608.1628999999</v>
      </c>
    </row>
    <row r="161" spans="1:16" x14ac:dyDescent="0.2">
      <c r="A161" s="6">
        <v>2120208</v>
      </c>
      <c r="B161" s="6" t="s">
        <v>69</v>
      </c>
      <c r="C161" s="6" t="s">
        <v>71</v>
      </c>
      <c r="D161" s="6" t="s">
        <v>77</v>
      </c>
      <c r="E161" s="6" t="s">
        <v>119</v>
      </c>
      <c r="F161" s="6">
        <v>2020</v>
      </c>
      <c r="G161" s="7">
        <v>43891</v>
      </c>
      <c r="I161" s="6">
        <v>120</v>
      </c>
      <c r="J161" s="8">
        <v>32.6</v>
      </c>
      <c r="K161" s="8">
        <v>32.6</v>
      </c>
      <c r="L161" s="9">
        <v>1</v>
      </c>
      <c r="M161" s="8">
        <f t="shared" si="2"/>
        <v>0.27166666666666667</v>
      </c>
      <c r="N161" s="10">
        <v>45896400</v>
      </c>
      <c r="O161" s="10">
        <v>382470</v>
      </c>
      <c r="P161" s="8">
        <v>12468522</v>
      </c>
    </row>
    <row r="162" spans="1:16" x14ac:dyDescent="0.2">
      <c r="A162" s="6">
        <v>2120194</v>
      </c>
      <c r="B162" s="6" t="s">
        <v>69</v>
      </c>
      <c r="C162" s="6" t="s">
        <v>70</v>
      </c>
      <c r="D162" s="6" t="s">
        <v>77</v>
      </c>
      <c r="E162" s="6" t="s">
        <v>119</v>
      </c>
      <c r="F162" s="6">
        <v>2020</v>
      </c>
      <c r="G162" s="7">
        <v>42430</v>
      </c>
      <c r="H162" s="7">
        <v>43891</v>
      </c>
      <c r="I162" s="6">
        <v>120</v>
      </c>
      <c r="J162" s="8">
        <v>33.74</v>
      </c>
      <c r="K162" s="8">
        <v>33.74</v>
      </c>
      <c r="L162" s="9">
        <v>1</v>
      </c>
      <c r="M162" s="8">
        <f t="shared" si="2"/>
        <v>0.28116666666666668</v>
      </c>
      <c r="N162" s="10">
        <v>447120</v>
      </c>
      <c r="O162" s="10">
        <v>3726</v>
      </c>
      <c r="P162" s="8">
        <v>125632.44100000001</v>
      </c>
    </row>
    <row r="163" spans="1:16" x14ac:dyDescent="0.2">
      <c r="A163" s="6">
        <v>2120194</v>
      </c>
      <c r="B163" s="6" t="s">
        <v>69</v>
      </c>
      <c r="C163" s="6" t="s">
        <v>70</v>
      </c>
      <c r="D163" s="6" t="s">
        <v>77</v>
      </c>
      <c r="E163" s="6" t="s">
        <v>119</v>
      </c>
      <c r="F163" s="6">
        <v>2020</v>
      </c>
      <c r="G163" s="7">
        <v>43891</v>
      </c>
      <c r="I163" s="6">
        <v>120</v>
      </c>
      <c r="J163" s="8">
        <v>25.79</v>
      </c>
      <c r="K163" s="8">
        <v>25.79</v>
      </c>
      <c r="L163" s="9">
        <v>1</v>
      </c>
      <c r="M163" s="8">
        <f t="shared" si="2"/>
        <v>0.21491666666666667</v>
      </c>
      <c r="N163" s="10">
        <v>2656200</v>
      </c>
      <c r="O163" s="10">
        <v>22135</v>
      </c>
      <c r="P163" s="8">
        <v>570890.35589999997</v>
      </c>
    </row>
    <row r="164" spans="1:16" x14ac:dyDescent="0.2">
      <c r="A164" s="6">
        <v>2120216</v>
      </c>
      <c r="B164" s="6" t="s">
        <v>69</v>
      </c>
      <c r="C164" s="6" t="s">
        <v>79</v>
      </c>
      <c r="D164" s="6" t="s">
        <v>78</v>
      </c>
      <c r="E164" s="6" t="s">
        <v>118</v>
      </c>
      <c r="F164" s="6">
        <v>2017</v>
      </c>
      <c r="G164" s="7">
        <v>42430</v>
      </c>
      <c r="I164" s="6">
        <v>60</v>
      </c>
      <c r="J164" s="8">
        <v>33.74</v>
      </c>
      <c r="K164" s="8">
        <v>33.74</v>
      </c>
      <c r="L164" s="9">
        <v>1</v>
      </c>
      <c r="M164" s="8">
        <f t="shared" si="2"/>
        <v>0.56233333333333335</v>
      </c>
      <c r="N164" s="10">
        <v>1263300</v>
      </c>
      <c r="O164" s="10">
        <v>21055</v>
      </c>
      <c r="P164" s="8">
        <v>710376.88280000002</v>
      </c>
    </row>
    <row r="165" spans="1:16" x14ac:dyDescent="0.2">
      <c r="A165" s="6">
        <v>2120224</v>
      </c>
      <c r="B165" s="6" t="s">
        <v>69</v>
      </c>
      <c r="C165" s="6" t="s">
        <v>80</v>
      </c>
      <c r="D165" s="6" t="s">
        <v>78</v>
      </c>
      <c r="E165" s="6" t="s">
        <v>118</v>
      </c>
      <c r="F165" s="6">
        <v>2017</v>
      </c>
      <c r="G165" s="7">
        <v>42430</v>
      </c>
      <c r="I165" s="6">
        <v>60</v>
      </c>
      <c r="J165" s="8">
        <v>44.08</v>
      </c>
      <c r="K165" s="8">
        <v>44.08</v>
      </c>
      <c r="L165" s="9">
        <v>1</v>
      </c>
      <c r="M165" s="8">
        <f t="shared" si="2"/>
        <v>0.73466666666666669</v>
      </c>
      <c r="N165" s="10">
        <v>5077080</v>
      </c>
      <c r="O165" s="10">
        <v>84618</v>
      </c>
      <c r="P165" s="8">
        <v>3729838.2963999999</v>
      </c>
    </row>
    <row r="166" spans="1:16" x14ac:dyDescent="0.2">
      <c r="A166" s="6">
        <v>2120216</v>
      </c>
      <c r="B166" s="6" t="s">
        <v>69</v>
      </c>
      <c r="C166" s="6" t="s">
        <v>79</v>
      </c>
      <c r="D166" s="6" t="s">
        <v>78</v>
      </c>
      <c r="E166" s="6" t="s">
        <v>118</v>
      </c>
      <c r="F166" s="6">
        <v>2018</v>
      </c>
      <c r="G166" s="7">
        <v>42430</v>
      </c>
      <c r="I166" s="6">
        <v>60</v>
      </c>
      <c r="J166" s="8">
        <v>33.74</v>
      </c>
      <c r="K166" s="8">
        <v>33.74</v>
      </c>
      <c r="L166" s="9">
        <v>1</v>
      </c>
      <c r="M166" s="8">
        <f t="shared" si="2"/>
        <v>0.56233333333333335</v>
      </c>
      <c r="N166" s="10">
        <v>1114980</v>
      </c>
      <c r="O166" s="10">
        <v>18583</v>
      </c>
      <c r="P166" s="8">
        <v>626973.82660000003</v>
      </c>
    </row>
    <row r="167" spans="1:16" x14ac:dyDescent="0.2">
      <c r="A167" s="6">
        <v>2120224</v>
      </c>
      <c r="B167" s="6" t="s">
        <v>69</v>
      </c>
      <c r="C167" s="6" t="s">
        <v>80</v>
      </c>
      <c r="D167" s="6" t="s">
        <v>78</v>
      </c>
      <c r="E167" s="6" t="s">
        <v>118</v>
      </c>
      <c r="F167" s="6">
        <v>2018</v>
      </c>
      <c r="G167" s="7">
        <v>42430</v>
      </c>
      <c r="I167" s="6">
        <v>60</v>
      </c>
      <c r="J167" s="8">
        <v>44.08</v>
      </c>
      <c r="K167" s="8">
        <v>44.08</v>
      </c>
      <c r="L167" s="9">
        <v>1</v>
      </c>
      <c r="M167" s="8">
        <f t="shared" si="2"/>
        <v>0.73466666666666669</v>
      </c>
      <c r="N167" s="10">
        <v>4460520</v>
      </c>
      <c r="O167" s="10">
        <v>74342</v>
      </c>
      <c r="P167" s="8">
        <v>3276888.6224000002</v>
      </c>
    </row>
    <row r="168" spans="1:16" x14ac:dyDescent="0.2">
      <c r="A168" s="6">
        <v>2120216</v>
      </c>
      <c r="B168" s="6" t="s">
        <v>69</v>
      </c>
      <c r="C168" s="6" t="s">
        <v>79</v>
      </c>
      <c r="D168" s="6" t="s">
        <v>78</v>
      </c>
      <c r="E168" s="6" t="s">
        <v>118</v>
      </c>
      <c r="F168" s="6">
        <v>2019</v>
      </c>
      <c r="G168" s="7">
        <v>42430</v>
      </c>
      <c r="I168" s="6">
        <v>60</v>
      </c>
      <c r="J168" s="8">
        <v>33.74</v>
      </c>
      <c r="K168" s="8">
        <v>33.74</v>
      </c>
      <c r="L168" s="9">
        <v>1</v>
      </c>
      <c r="M168" s="8">
        <f t="shared" si="2"/>
        <v>0.56233333333333335</v>
      </c>
      <c r="N168" s="10">
        <v>1013160</v>
      </c>
      <c r="O168" s="10">
        <v>16886</v>
      </c>
      <c r="P168" s="8">
        <v>569718.59840000002</v>
      </c>
    </row>
    <row r="169" spans="1:16" x14ac:dyDescent="0.2">
      <c r="A169" s="6">
        <v>2120224</v>
      </c>
      <c r="B169" s="6" t="s">
        <v>69</v>
      </c>
      <c r="C169" s="6" t="s">
        <v>80</v>
      </c>
      <c r="D169" s="6" t="s">
        <v>78</v>
      </c>
      <c r="E169" s="6" t="s">
        <v>118</v>
      </c>
      <c r="F169" s="6">
        <v>2019</v>
      </c>
      <c r="G169" s="7">
        <v>42430</v>
      </c>
      <c r="I169" s="6">
        <v>60</v>
      </c>
      <c r="J169" s="8">
        <v>44.08</v>
      </c>
      <c r="K169" s="8">
        <v>44.08</v>
      </c>
      <c r="L169" s="9">
        <v>1</v>
      </c>
      <c r="M169" s="8">
        <f t="shared" si="2"/>
        <v>0.73466666666666669</v>
      </c>
      <c r="N169" s="10">
        <v>4120020</v>
      </c>
      <c r="O169" s="10">
        <v>68667</v>
      </c>
      <c r="P169" s="8">
        <v>3026742.4939999999</v>
      </c>
    </row>
    <row r="170" spans="1:16" x14ac:dyDescent="0.2">
      <c r="A170" s="6">
        <v>2120216</v>
      </c>
      <c r="B170" s="6" t="s">
        <v>69</v>
      </c>
      <c r="C170" s="6" t="s">
        <v>79</v>
      </c>
      <c r="D170" s="6" t="s">
        <v>78</v>
      </c>
      <c r="E170" s="6" t="s">
        <v>118</v>
      </c>
      <c r="F170" s="6">
        <v>2020</v>
      </c>
      <c r="G170" s="7">
        <v>42430</v>
      </c>
      <c r="I170" s="6">
        <v>60</v>
      </c>
      <c r="J170" s="8">
        <v>33.74</v>
      </c>
      <c r="K170" s="8">
        <v>33.74</v>
      </c>
      <c r="L170" s="9">
        <v>1</v>
      </c>
      <c r="M170" s="8">
        <f t="shared" si="2"/>
        <v>0.56233333333333335</v>
      </c>
      <c r="N170" s="10">
        <v>981840</v>
      </c>
      <c r="O170" s="10">
        <v>16364</v>
      </c>
      <c r="P170" s="8">
        <v>552106.70330000005</v>
      </c>
    </row>
    <row r="171" spans="1:16" x14ac:dyDescent="0.2">
      <c r="A171" s="6">
        <v>2120224</v>
      </c>
      <c r="B171" s="6" t="s">
        <v>69</v>
      </c>
      <c r="C171" s="6" t="s">
        <v>80</v>
      </c>
      <c r="D171" s="6" t="s">
        <v>78</v>
      </c>
      <c r="E171" s="6" t="s">
        <v>118</v>
      </c>
      <c r="F171" s="6">
        <v>2020</v>
      </c>
      <c r="G171" s="7">
        <v>42430</v>
      </c>
      <c r="I171" s="6">
        <v>60</v>
      </c>
      <c r="J171" s="8">
        <v>44.08</v>
      </c>
      <c r="K171" s="8">
        <v>44.08</v>
      </c>
      <c r="L171" s="9">
        <v>1</v>
      </c>
      <c r="M171" s="8">
        <f t="shared" si="2"/>
        <v>0.73466666666666669</v>
      </c>
      <c r="N171" s="10">
        <v>3911100</v>
      </c>
      <c r="O171" s="10">
        <v>65185</v>
      </c>
      <c r="P171" s="8">
        <v>2873253.9646999999</v>
      </c>
    </row>
    <row r="172" spans="1:16" x14ac:dyDescent="0.2">
      <c r="A172" s="6">
        <v>2243903</v>
      </c>
      <c r="B172" s="6" t="s">
        <v>49</v>
      </c>
      <c r="C172" s="6" t="s">
        <v>82</v>
      </c>
      <c r="D172" s="6" t="s">
        <v>81</v>
      </c>
      <c r="E172" s="6" t="s">
        <v>119</v>
      </c>
      <c r="F172" s="6">
        <v>2017</v>
      </c>
      <c r="G172" s="7">
        <v>42430</v>
      </c>
      <c r="I172" s="6">
        <v>120</v>
      </c>
      <c r="J172" s="8">
        <v>25</v>
      </c>
      <c r="K172" s="8">
        <v>25</v>
      </c>
      <c r="L172" s="9">
        <v>1</v>
      </c>
      <c r="M172" s="8">
        <f t="shared" si="2"/>
        <v>0.20833333333333334</v>
      </c>
      <c r="N172" s="10">
        <v>3547200</v>
      </c>
      <c r="O172" s="10">
        <v>29560</v>
      </c>
      <c r="P172" s="8">
        <v>739000</v>
      </c>
    </row>
    <row r="173" spans="1:16" x14ac:dyDescent="0.2">
      <c r="A173" s="6">
        <v>2243903</v>
      </c>
      <c r="B173" s="6" t="s">
        <v>49</v>
      </c>
      <c r="C173" s="6" t="s">
        <v>82</v>
      </c>
      <c r="D173" s="6" t="s">
        <v>81</v>
      </c>
      <c r="E173" s="6" t="s">
        <v>119</v>
      </c>
      <c r="F173" s="6">
        <v>2018</v>
      </c>
      <c r="G173" s="7">
        <v>42430</v>
      </c>
      <c r="I173" s="6">
        <v>120</v>
      </c>
      <c r="J173" s="8">
        <v>25</v>
      </c>
      <c r="K173" s="8">
        <v>25</v>
      </c>
      <c r="L173" s="9">
        <v>1</v>
      </c>
      <c r="M173" s="8">
        <f t="shared" si="2"/>
        <v>0.20833333333333334</v>
      </c>
      <c r="N173" s="10">
        <v>3048000</v>
      </c>
      <c r="O173" s="10">
        <v>25400</v>
      </c>
      <c r="P173" s="8">
        <v>635000</v>
      </c>
    </row>
    <row r="174" spans="1:16" x14ac:dyDescent="0.2">
      <c r="A174" s="6">
        <v>2243903</v>
      </c>
      <c r="B174" s="6" t="s">
        <v>49</v>
      </c>
      <c r="C174" s="6" t="s">
        <v>82</v>
      </c>
      <c r="D174" s="6" t="s">
        <v>81</v>
      </c>
      <c r="E174" s="6" t="s">
        <v>119</v>
      </c>
      <c r="F174" s="6">
        <v>2019</v>
      </c>
      <c r="G174" s="7">
        <v>42430</v>
      </c>
      <c r="I174" s="6">
        <v>120</v>
      </c>
      <c r="J174" s="8">
        <v>25</v>
      </c>
      <c r="K174" s="8">
        <v>25</v>
      </c>
      <c r="L174" s="9">
        <v>1</v>
      </c>
      <c r="M174" s="8">
        <f t="shared" si="2"/>
        <v>0.20833333333333334</v>
      </c>
      <c r="N174" s="10">
        <v>2683080</v>
      </c>
      <c r="O174" s="10">
        <v>22359</v>
      </c>
      <c r="P174" s="8">
        <v>558975</v>
      </c>
    </row>
    <row r="175" spans="1:16" x14ac:dyDescent="0.2">
      <c r="A175" s="6">
        <v>2243903</v>
      </c>
      <c r="B175" s="6" t="s">
        <v>49</v>
      </c>
      <c r="C175" s="6" t="s">
        <v>82</v>
      </c>
      <c r="D175" s="6" t="s">
        <v>81</v>
      </c>
      <c r="E175" s="6" t="s">
        <v>119</v>
      </c>
      <c r="F175" s="6">
        <v>2020</v>
      </c>
      <c r="G175" s="7">
        <v>42430</v>
      </c>
      <c r="I175" s="6">
        <v>120</v>
      </c>
      <c r="J175" s="8">
        <v>25</v>
      </c>
      <c r="K175" s="8">
        <v>25</v>
      </c>
      <c r="L175" s="9">
        <v>1</v>
      </c>
      <c r="M175" s="8">
        <f t="shared" si="2"/>
        <v>0.20833333333333334</v>
      </c>
      <c r="N175" s="10">
        <v>2430360</v>
      </c>
      <c r="O175" s="10">
        <v>20253</v>
      </c>
      <c r="P175" s="8">
        <v>506325</v>
      </c>
    </row>
    <row r="176" spans="1:16" x14ac:dyDescent="0.2">
      <c r="A176" s="6">
        <v>479489</v>
      </c>
      <c r="B176" s="6" t="s">
        <v>49</v>
      </c>
      <c r="C176" s="6" t="s">
        <v>84</v>
      </c>
      <c r="D176" s="6" t="s">
        <v>83</v>
      </c>
      <c r="E176" s="6" t="s">
        <v>118</v>
      </c>
      <c r="F176" s="6">
        <v>2017</v>
      </c>
      <c r="G176" s="7">
        <v>42430</v>
      </c>
      <c r="I176" s="6">
        <v>60</v>
      </c>
      <c r="J176" s="8">
        <v>25</v>
      </c>
      <c r="K176" s="8">
        <v>25</v>
      </c>
      <c r="L176" s="9">
        <v>1</v>
      </c>
      <c r="M176" s="8">
        <f t="shared" si="2"/>
        <v>0.41666666666666669</v>
      </c>
      <c r="N176" s="10">
        <v>283800</v>
      </c>
      <c r="O176" s="10">
        <v>4730</v>
      </c>
      <c r="P176" s="8">
        <v>118250</v>
      </c>
    </row>
    <row r="177" spans="1:16" x14ac:dyDescent="0.2">
      <c r="A177" s="6">
        <v>479489</v>
      </c>
      <c r="B177" s="6" t="s">
        <v>49</v>
      </c>
      <c r="C177" s="6" t="s">
        <v>84</v>
      </c>
      <c r="D177" s="6" t="s">
        <v>83</v>
      </c>
      <c r="E177" s="6" t="s">
        <v>118</v>
      </c>
      <c r="F177" s="6">
        <v>2018</v>
      </c>
      <c r="G177" s="7">
        <v>42430</v>
      </c>
      <c r="I177" s="6">
        <v>60</v>
      </c>
      <c r="J177" s="8">
        <v>25</v>
      </c>
      <c r="K177" s="8">
        <v>25</v>
      </c>
      <c r="L177" s="9">
        <v>1</v>
      </c>
      <c r="M177" s="8">
        <f t="shared" si="2"/>
        <v>0.41666666666666669</v>
      </c>
      <c r="N177" s="10">
        <v>263520</v>
      </c>
      <c r="O177" s="10">
        <v>4392</v>
      </c>
      <c r="P177" s="8">
        <v>109800</v>
      </c>
    </row>
    <row r="178" spans="1:16" x14ac:dyDescent="0.2">
      <c r="A178" s="6">
        <v>479489</v>
      </c>
      <c r="B178" s="6" t="s">
        <v>49</v>
      </c>
      <c r="C178" s="6" t="s">
        <v>84</v>
      </c>
      <c r="D178" s="6" t="s">
        <v>83</v>
      </c>
      <c r="E178" s="6" t="s">
        <v>118</v>
      </c>
      <c r="F178" s="6">
        <v>2019</v>
      </c>
      <c r="G178" s="7">
        <v>42430</v>
      </c>
      <c r="I178" s="6">
        <v>60</v>
      </c>
      <c r="J178" s="8">
        <v>25</v>
      </c>
      <c r="K178" s="8">
        <v>25</v>
      </c>
      <c r="L178" s="9">
        <v>1</v>
      </c>
      <c r="M178" s="8">
        <f t="shared" si="2"/>
        <v>0.41666666666666669</v>
      </c>
      <c r="N178" s="10">
        <v>246540</v>
      </c>
      <c r="O178" s="10">
        <v>4109</v>
      </c>
      <c r="P178" s="8">
        <v>102725</v>
      </c>
    </row>
    <row r="179" spans="1:16" x14ac:dyDescent="0.2">
      <c r="A179" s="6">
        <v>479489</v>
      </c>
      <c r="B179" s="6" t="s">
        <v>49</v>
      </c>
      <c r="C179" s="6" t="s">
        <v>84</v>
      </c>
      <c r="D179" s="6" t="s">
        <v>83</v>
      </c>
      <c r="E179" s="6" t="s">
        <v>118</v>
      </c>
      <c r="F179" s="6">
        <v>2020</v>
      </c>
      <c r="G179" s="7">
        <v>42430</v>
      </c>
      <c r="I179" s="6">
        <v>60</v>
      </c>
      <c r="J179" s="8">
        <v>25</v>
      </c>
      <c r="K179" s="8">
        <v>25</v>
      </c>
      <c r="L179" s="9">
        <v>1</v>
      </c>
      <c r="M179" s="8">
        <f t="shared" si="2"/>
        <v>0.41666666666666669</v>
      </c>
      <c r="N179" s="10">
        <v>240900</v>
      </c>
      <c r="O179" s="10">
        <v>4015</v>
      </c>
      <c r="P179" s="8">
        <v>100375</v>
      </c>
    </row>
    <row r="180" spans="1:16" x14ac:dyDescent="0.2">
      <c r="A180" s="6">
        <v>2494027</v>
      </c>
      <c r="B180" s="6" t="s">
        <v>86</v>
      </c>
      <c r="C180" s="6" t="s">
        <v>87</v>
      </c>
      <c r="D180" s="6" t="s">
        <v>85</v>
      </c>
      <c r="E180" s="6" t="s">
        <v>118</v>
      </c>
      <c r="F180" s="6">
        <v>2017</v>
      </c>
      <c r="G180" s="7">
        <v>42430</v>
      </c>
      <c r="I180" s="6">
        <v>60</v>
      </c>
      <c r="J180" s="8">
        <v>81</v>
      </c>
      <c r="K180" s="8">
        <v>81</v>
      </c>
      <c r="L180" s="9">
        <v>1</v>
      </c>
      <c r="M180" s="8">
        <f t="shared" si="2"/>
        <v>1.35</v>
      </c>
      <c r="N180" s="10">
        <v>1406160</v>
      </c>
      <c r="O180" s="10">
        <v>23436</v>
      </c>
      <c r="P180" s="8">
        <v>1898316</v>
      </c>
    </row>
    <row r="181" spans="1:16" x14ac:dyDescent="0.2">
      <c r="A181" s="6">
        <v>2494027</v>
      </c>
      <c r="B181" s="6" t="s">
        <v>86</v>
      </c>
      <c r="C181" s="6" t="s">
        <v>87</v>
      </c>
      <c r="D181" s="6" t="s">
        <v>85</v>
      </c>
      <c r="E181" s="6" t="s">
        <v>118</v>
      </c>
      <c r="F181" s="6">
        <v>2018</v>
      </c>
      <c r="G181" s="7">
        <v>42430</v>
      </c>
      <c r="I181" s="6">
        <v>60</v>
      </c>
      <c r="J181" s="8">
        <v>81</v>
      </c>
      <c r="K181" s="8">
        <v>81</v>
      </c>
      <c r="L181" s="9">
        <v>1</v>
      </c>
      <c r="M181" s="8">
        <f t="shared" si="2"/>
        <v>1.35</v>
      </c>
      <c r="N181" s="10">
        <v>2332500</v>
      </c>
      <c r="O181" s="10">
        <v>38875</v>
      </c>
      <c r="P181" s="8">
        <v>3148875</v>
      </c>
    </row>
    <row r="182" spans="1:16" x14ac:dyDescent="0.2">
      <c r="A182" s="6">
        <v>2494027</v>
      </c>
      <c r="B182" s="6" t="s">
        <v>86</v>
      </c>
      <c r="C182" s="6" t="s">
        <v>87</v>
      </c>
      <c r="D182" s="6" t="s">
        <v>85</v>
      </c>
      <c r="E182" s="6" t="s">
        <v>118</v>
      </c>
      <c r="F182" s="6">
        <v>2019</v>
      </c>
      <c r="G182" s="7">
        <v>42430</v>
      </c>
      <c r="I182" s="6">
        <v>60</v>
      </c>
      <c r="J182" s="8">
        <v>81</v>
      </c>
      <c r="K182" s="8">
        <v>81</v>
      </c>
      <c r="L182" s="9">
        <v>1</v>
      </c>
      <c r="M182" s="8">
        <f t="shared" si="2"/>
        <v>1.35</v>
      </c>
      <c r="N182" s="10">
        <v>2908860</v>
      </c>
      <c r="O182" s="10">
        <v>48481</v>
      </c>
      <c r="P182" s="8">
        <v>3926961</v>
      </c>
    </row>
    <row r="183" spans="1:16" x14ac:dyDescent="0.2">
      <c r="A183" s="6">
        <v>2494027</v>
      </c>
      <c r="B183" s="6" t="s">
        <v>86</v>
      </c>
      <c r="C183" s="6" t="s">
        <v>87</v>
      </c>
      <c r="D183" s="6" t="s">
        <v>85</v>
      </c>
      <c r="E183" s="6" t="s">
        <v>118</v>
      </c>
      <c r="F183" s="6">
        <v>2020</v>
      </c>
      <c r="G183" s="7">
        <v>42430</v>
      </c>
      <c r="I183" s="6">
        <v>60</v>
      </c>
      <c r="J183" s="8">
        <v>81</v>
      </c>
      <c r="K183" s="8">
        <v>81</v>
      </c>
      <c r="L183" s="9">
        <v>1</v>
      </c>
      <c r="M183" s="8">
        <f t="shared" si="2"/>
        <v>1.35</v>
      </c>
      <c r="N183" s="10">
        <v>3510000</v>
      </c>
      <c r="O183" s="10">
        <v>58500</v>
      </c>
      <c r="P183" s="8">
        <v>4738500</v>
      </c>
    </row>
    <row r="184" spans="1:16" x14ac:dyDescent="0.2">
      <c r="A184" s="6">
        <v>2115468</v>
      </c>
      <c r="B184" s="6" t="s">
        <v>89</v>
      </c>
      <c r="C184" s="6" t="s">
        <v>90</v>
      </c>
      <c r="D184" s="6" t="s">
        <v>88</v>
      </c>
      <c r="E184" s="6" t="s">
        <v>118</v>
      </c>
      <c r="F184" s="6">
        <v>2017</v>
      </c>
      <c r="G184" s="7">
        <v>42552</v>
      </c>
      <c r="I184" s="6">
        <v>30</v>
      </c>
      <c r="J184" s="8">
        <v>50.37</v>
      </c>
      <c r="K184" s="8">
        <v>50.37</v>
      </c>
      <c r="L184" s="9">
        <v>1</v>
      </c>
      <c r="M184" s="8">
        <f t="shared" si="2"/>
        <v>1.6789999999999998</v>
      </c>
      <c r="N184" s="10">
        <v>3846497</v>
      </c>
      <c r="O184" s="10">
        <v>128216.56666666667</v>
      </c>
      <c r="P184" s="8">
        <v>6458734.9570000004</v>
      </c>
    </row>
    <row r="185" spans="1:16" x14ac:dyDescent="0.2">
      <c r="A185" s="6">
        <v>2115468</v>
      </c>
      <c r="B185" s="6" t="s">
        <v>89</v>
      </c>
      <c r="C185" s="6" t="s">
        <v>90</v>
      </c>
      <c r="D185" s="6" t="s">
        <v>88</v>
      </c>
      <c r="E185" s="6" t="s">
        <v>118</v>
      </c>
      <c r="F185" s="6">
        <v>2018</v>
      </c>
      <c r="G185" s="7">
        <v>42552</v>
      </c>
      <c r="I185" s="6">
        <v>30</v>
      </c>
      <c r="J185" s="8">
        <v>50.37</v>
      </c>
      <c r="K185" s="8">
        <v>50.37</v>
      </c>
      <c r="L185" s="9">
        <v>1</v>
      </c>
      <c r="M185" s="8">
        <f t="shared" si="2"/>
        <v>1.6789999999999998</v>
      </c>
      <c r="N185" s="10">
        <v>2784342</v>
      </c>
      <c r="O185" s="10">
        <v>92811.4</v>
      </c>
      <c r="P185" s="8">
        <v>4675247.3526999997</v>
      </c>
    </row>
    <row r="186" spans="1:16" x14ac:dyDescent="0.2">
      <c r="A186" s="6">
        <v>2115468</v>
      </c>
      <c r="B186" s="6" t="s">
        <v>89</v>
      </c>
      <c r="C186" s="6" t="s">
        <v>90</v>
      </c>
      <c r="D186" s="6" t="s">
        <v>88</v>
      </c>
      <c r="E186" s="6" t="s">
        <v>118</v>
      </c>
      <c r="F186" s="6">
        <v>2019</v>
      </c>
      <c r="G186" s="7">
        <v>42552</v>
      </c>
      <c r="I186" s="6">
        <v>30</v>
      </c>
      <c r="J186" s="8">
        <v>50.37</v>
      </c>
      <c r="K186" s="8">
        <v>50.37</v>
      </c>
      <c r="L186" s="9">
        <v>1</v>
      </c>
      <c r="M186" s="8">
        <f t="shared" si="2"/>
        <v>1.6789999999999998</v>
      </c>
      <c r="N186" s="10">
        <v>2336267</v>
      </c>
      <c r="O186" s="10">
        <v>77875.566666666666</v>
      </c>
      <c r="P186" s="8">
        <v>3922875.0632000002</v>
      </c>
    </row>
    <row r="187" spans="1:16" x14ac:dyDescent="0.2">
      <c r="A187" s="6">
        <v>2115468</v>
      </c>
      <c r="B187" s="6" t="s">
        <v>89</v>
      </c>
      <c r="C187" s="6" t="s">
        <v>90</v>
      </c>
      <c r="D187" s="6" t="s">
        <v>88</v>
      </c>
      <c r="E187" s="6" t="s">
        <v>118</v>
      </c>
      <c r="F187" s="6">
        <v>2020</v>
      </c>
      <c r="G187" s="7">
        <v>42552</v>
      </c>
      <c r="I187" s="6">
        <v>30</v>
      </c>
      <c r="J187" s="8">
        <v>50.37</v>
      </c>
      <c r="K187" s="8">
        <v>50.37</v>
      </c>
      <c r="L187" s="9">
        <v>1</v>
      </c>
      <c r="M187" s="8">
        <f t="shared" si="2"/>
        <v>1.6789999999999998</v>
      </c>
      <c r="N187" s="10">
        <v>2068643</v>
      </c>
      <c r="O187" s="10">
        <v>68954.766666666663</v>
      </c>
      <c r="P187" s="8">
        <v>3473506.7499000002</v>
      </c>
    </row>
    <row r="188" spans="1:16" x14ac:dyDescent="0.2">
      <c r="A188" s="6">
        <v>2494019</v>
      </c>
      <c r="B188" s="6" t="s">
        <v>89</v>
      </c>
      <c r="C188" s="6" t="s">
        <v>92</v>
      </c>
      <c r="D188" s="6" t="s">
        <v>91</v>
      </c>
      <c r="E188" s="6" t="s">
        <v>118</v>
      </c>
      <c r="F188" s="6">
        <v>2017</v>
      </c>
      <c r="G188" s="7">
        <v>42552</v>
      </c>
      <c r="I188" s="6">
        <v>60</v>
      </c>
      <c r="J188" s="8">
        <v>50.37</v>
      </c>
      <c r="K188" s="8">
        <v>50.37</v>
      </c>
      <c r="L188" s="9">
        <v>1</v>
      </c>
      <c r="M188" s="8">
        <f t="shared" si="2"/>
        <v>0.83949999999999991</v>
      </c>
      <c r="N188" s="10">
        <v>2146740</v>
      </c>
      <c r="O188" s="10">
        <v>35779</v>
      </c>
      <c r="P188" s="8">
        <v>1802318.9205</v>
      </c>
    </row>
    <row r="189" spans="1:16" x14ac:dyDescent="0.2">
      <c r="A189" s="6">
        <v>2494019</v>
      </c>
      <c r="B189" s="6" t="s">
        <v>89</v>
      </c>
      <c r="C189" s="6" t="s">
        <v>92</v>
      </c>
      <c r="D189" s="6" t="s">
        <v>91</v>
      </c>
      <c r="E189" s="6" t="s">
        <v>118</v>
      </c>
      <c r="F189" s="6">
        <v>2018</v>
      </c>
      <c r="G189" s="7">
        <v>42552</v>
      </c>
      <c r="I189" s="6">
        <v>60</v>
      </c>
      <c r="J189" s="8">
        <v>50.37</v>
      </c>
      <c r="K189" s="8">
        <v>50.37</v>
      </c>
      <c r="L189" s="9">
        <v>1</v>
      </c>
      <c r="M189" s="8">
        <f t="shared" si="2"/>
        <v>0.83949999999999991</v>
      </c>
      <c r="N189" s="10">
        <v>2941680</v>
      </c>
      <c r="O189" s="10">
        <v>49028</v>
      </c>
      <c r="P189" s="8">
        <v>2469718.0597000001</v>
      </c>
    </row>
    <row r="190" spans="1:16" x14ac:dyDescent="0.2">
      <c r="A190" s="6">
        <v>2494019</v>
      </c>
      <c r="B190" s="6" t="s">
        <v>89</v>
      </c>
      <c r="C190" s="6" t="s">
        <v>92</v>
      </c>
      <c r="D190" s="6" t="s">
        <v>91</v>
      </c>
      <c r="E190" s="6" t="s">
        <v>118</v>
      </c>
      <c r="F190" s="6">
        <v>2019</v>
      </c>
      <c r="G190" s="7">
        <v>42552</v>
      </c>
      <c r="I190" s="6">
        <v>60</v>
      </c>
      <c r="J190" s="8">
        <v>50.37</v>
      </c>
      <c r="K190" s="8">
        <v>50.37</v>
      </c>
      <c r="L190" s="9">
        <v>1</v>
      </c>
      <c r="M190" s="8">
        <f t="shared" si="2"/>
        <v>0.83949999999999991</v>
      </c>
      <c r="N190" s="10">
        <v>3807960</v>
      </c>
      <c r="O190" s="10">
        <v>63466</v>
      </c>
      <c r="P190" s="8">
        <v>3197013.3032</v>
      </c>
    </row>
    <row r="191" spans="1:16" x14ac:dyDescent="0.2">
      <c r="A191" s="6">
        <v>2494019</v>
      </c>
      <c r="B191" s="6" t="s">
        <v>89</v>
      </c>
      <c r="C191" s="6" t="s">
        <v>92</v>
      </c>
      <c r="D191" s="6" t="s">
        <v>91</v>
      </c>
      <c r="E191" s="6" t="s">
        <v>118</v>
      </c>
      <c r="F191" s="6">
        <v>2020</v>
      </c>
      <c r="G191" s="7">
        <v>42552</v>
      </c>
      <c r="I191" s="6">
        <v>60</v>
      </c>
      <c r="J191" s="8">
        <v>50.37</v>
      </c>
      <c r="K191" s="8">
        <v>50.37</v>
      </c>
      <c r="L191" s="9">
        <v>1</v>
      </c>
      <c r="M191" s="8">
        <f t="shared" si="2"/>
        <v>0.83949999999999991</v>
      </c>
      <c r="N191" s="10">
        <v>4647240</v>
      </c>
      <c r="O191" s="10">
        <v>77454</v>
      </c>
      <c r="P191" s="8">
        <v>3901646.3572</v>
      </c>
    </row>
    <row r="192" spans="1:16" x14ac:dyDescent="0.2">
      <c r="A192" s="6">
        <v>2035952</v>
      </c>
      <c r="B192" s="6" t="s">
        <v>24</v>
      </c>
      <c r="C192" s="6" t="s">
        <v>94</v>
      </c>
      <c r="D192" s="6" t="s">
        <v>93</v>
      </c>
      <c r="E192" s="6" t="s">
        <v>118</v>
      </c>
      <c r="F192" s="6">
        <v>2017</v>
      </c>
      <c r="G192" s="7">
        <v>42430</v>
      </c>
      <c r="I192" s="6">
        <v>120</v>
      </c>
      <c r="J192" s="8">
        <v>33.74</v>
      </c>
      <c r="K192" s="8">
        <v>33.74</v>
      </c>
      <c r="L192" s="9">
        <v>1</v>
      </c>
      <c r="M192" s="8">
        <f t="shared" si="2"/>
        <v>0.28116666666666668</v>
      </c>
      <c r="N192" s="10">
        <v>4246200</v>
      </c>
      <c r="O192" s="10">
        <v>35385</v>
      </c>
      <c r="P192" s="8">
        <v>1193859.0693999999</v>
      </c>
    </row>
    <row r="193" spans="1:16" x14ac:dyDescent="0.2">
      <c r="A193" s="6">
        <v>2035952</v>
      </c>
      <c r="B193" s="6" t="s">
        <v>24</v>
      </c>
      <c r="C193" s="6" t="s">
        <v>94</v>
      </c>
      <c r="D193" s="6" t="s">
        <v>93</v>
      </c>
      <c r="E193" s="6" t="s">
        <v>118</v>
      </c>
      <c r="F193" s="6">
        <v>2018</v>
      </c>
      <c r="G193" s="7">
        <v>42430</v>
      </c>
      <c r="I193" s="6">
        <v>120</v>
      </c>
      <c r="J193" s="8">
        <v>33.74</v>
      </c>
      <c r="K193" s="8">
        <v>33.74</v>
      </c>
      <c r="L193" s="9">
        <v>1</v>
      </c>
      <c r="M193" s="8">
        <f t="shared" si="2"/>
        <v>0.28116666666666668</v>
      </c>
      <c r="N193" s="10">
        <v>5096400</v>
      </c>
      <c r="O193" s="10">
        <v>42470</v>
      </c>
      <c r="P193" s="8">
        <v>1432900.8506</v>
      </c>
    </row>
    <row r="194" spans="1:16" x14ac:dyDescent="0.2">
      <c r="A194" s="6">
        <v>2035952</v>
      </c>
      <c r="B194" s="6" t="s">
        <v>24</v>
      </c>
      <c r="C194" s="6" t="s">
        <v>94</v>
      </c>
      <c r="D194" s="6" t="s">
        <v>93</v>
      </c>
      <c r="E194" s="6" t="s">
        <v>118</v>
      </c>
      <c r="F194" s="6">
        <v>2019</v>
      </c>
      <c r="G194" s="7">
        <v>42430</v>
      </c>
      <c r="I194" s="6">
        <v>120</v>
      </c>
      <c r="J194" s="8">
        <v>33.74</v>
      </c>
      <c r="K194" s="8">
        <v>33.74</v>
      </c>
      <c r="L194" s="9">
        <v>1</v>
      </c>
      <c r="M194" s="8">
        <f t="shared" ref="M194:M230" si="3">J194/I194</f>
        <v>0.28116666666666668</v>
      </c>
      <c r="N194" s="10">
        <v>6748800</v>
      </c>
      <c r="O194" s="10">
        <v>56240</v>
      </c>
      <c r="P194" s="8">
        <v>1897489.0951</v>
      </c>
    </row>
    <row r="195" spans="1:16" x14ac:dyDescent="0.2">
      <c r="A195" s="6">
        <v>2035952</v>
      </c>
      <c r="B195" s="6" t="s">
        <v>24</v>
      </c>
      <c r="C195" s="6" t="s">
        <v>94</v>
      </c>
      <c r="D195" s="6" t="s">
        <v>93</v>
      </c>
      <c r="E195" s="6" t="s">
        <v>118</v>
      </c>
      <c r="F195" s="6">
        <v>2020</v>
      </c>
      <c r="G195" s="7">
        <v>42430</v>
      </c>
      <c r="I195" s="6">
        <v>120</v>
      </c>
      <c r="J195" s="8">
        <v>33.74</v>
      </c>
      <c r="K195" s="8">
        <v>33.74</v>
      </c>
      <c r="L195" s="9">
        <v>1</v>
      </c>
      <c r="M195" s="8">
        <f t="shared" si="3"/>
        <v>0.28116666666666668</v>
      </c>
      <c r="N195" s="10">
        <v>10946040</v>
      </c>
      <c r="O195" s="10">
        <v>91217</v>
      </c>
      <c r="P195" s="8">
        <v>3077582.1121</v>
      </c>
    </row>
    <row r="196" spans="1:16" x14ac:dyDescent="0.2">
      <c r="A196" s="6">
        <v>2035960</v>
      </c>
      <c r="B196" s="6" t="s">
        <v>24</v>
      </c>
      <c r="C196" s="6" t="s">
        <v>96</v>
      </c>
      <c r="D196" s="6" t="s">
        <v>95</v>
      </c>
      <c r="E196" s="6" t="s">
        <v>118</v>
      </c>
      <c r="F196" s="6">
        <v>2017</v>
      </c>
      <c r="G196" s="7">
        <v>42430</v>
      </c>
      <c r="I196" s="6">
        <v>120</v>
      </c>
      <c r="J196" s="8">
        <v>44.08</v>
      </c>
      <c r="K196" s="8">
        <v>44.08</v>
      </c>
      <c r="L196" s="9">
        <v>1</v>
      </c>
      <c r="M196" s="8">
        <f t="shared" si="3"/>
        <v>0.36733333333333335</v>
      </c>
      <c r="N196" s="10">
        <v>41587320</v>
      </c>
      <c r="O196" s="10">
        <v>346561</v>
      </c>
      <c r="P196" s="8">
        <v>15275947.2268</v>
      </c>
    </row>
    <row r="197" spans="1:16" x14ac:dyDescent="0.2">
      <c r="A197" s="6">
        <v>2035960</v>
      </c>
      <c r="B197" s="6" t="s">
        <v>24</v>
      </c>
      <c r="C197" s="6" t="s">
        <v>96</v>
      </c>
      <c r="D197" s="6" t="s">
        <v>95</v>
      </c>
      <c r="E197" s="6" t="s">
        <v>118</v>
      </c>
      <c r="F197" s="6">
        <v>2018</v>
      </c>
      <c r="G197" s="7">
        <v>42430</v>
      </c>
      <c r="I197" s="6">
        <v>120</v>
      </c>
      <c r="J197" s="8">
        <v>44.08</v>
      </c>
      <c r="K197" s="8">
        <v>44.08</v>
      </c>
      <c r="L197" s="9">
        <v>1</v>
      </c>
      <c r="M197" s="8">
        <f t="shared" si="3"/>
        <v>0.36733333333333335</v>
      </c>
      <c r="N197" s="10">
        <v>43916400</v>
      </c>
      <c r="O197" s="10">
        <v>365970</v>
      </c>
      <c r="P197" s="8">
        <v>16131480.990900001</v>
      </c>
    </row>
    <row r="198" spans="1:16" x14ac:dyDescent="0.2">
      <c r="A198" s="6">
        <v>2035960</v>
      </c>
      <c r="B198" s="6" t="s">
        <v>24</v>
      </c>
      <c r="C198" s="6" t="s">
        <v>96</v>
      </c>
      <c r="D198" s="6" t="s">
        <v>95</v>
      </c>
      <c r="E198" s="6" t="s">
        <v>118</v>
      </c>
      <c r="F198" s="6">
        <v>2019</v>
      </c>
      <c r="G198" s="7">
        <v>42430</v>
      </c>
      <c r="I198" s="6">
        <v>120</v>
      </c>
      <c r="J198" s="8">
        <v>44.08</v>
      </c>
      <c r="K198" s="8">
        <v>44.08</v>
      </c>
      <c r="L198" s="9">
        <v>1</v>
      </c>
      <c r="M198" s="8">
        <f t="shared" si="3"/>
        <v>0.36733333333333335</v>
      </c>
      <c r="N198" s="10">
        <v>49098240</v>
      </c>
      <c r="O198" s="10">
        <v>409152</v>
      </c>
      <c r="P198" s="8">
        <v>18034897.3741</v>
      </c>
    </row>
    <row r="199" spans="1:16" x14ac:dyDescent="0.2">
      <c r="A199" s="6">
        <v>2035960</v>
      </c>
      <c r="B199" s="6" t="s">
        <v>24</v>
      </c>
      <c r="C199" s="6" t="s">
        <v>96</v>
      </c>
      <c r="D199" s="6" t="s">
        <v>95</v>
      </c>
      <c r="E199" s="6" t="s">
        <v>118</v>
      </c>
      <c r="F199" s="6">
        <v>2020</v>
      </c>
      <c r="G199" s="7">
        <v>42430</v>
      </c>
      <c r="I199" s="6">
        <v>120</v>
      </c>
      <c r="J199" s="8">
        <v>44.08</v>
      </c>
      <c r="K199" s="8">
        <v>44.08</v>
      </c>
      <c r="L199" s="9">
        <v>1</v>
      </c>
      <c r="M199" s="8">
        <f t="shared" si="3"/>
        <v>0.36733333333333335</v>
      </c>
      <c r="N199" s="10">
        <v>62477760</v>
      </c>
      <c r="O199" s="10">
        <v>520648</v>
      </c>
      <c r="P199" s="8">
        <v>22949432.276999999</v>
      </c>
    </row>
    <row r="200" spans="1:16" x14ac:dyDescent="0.2">
      <c r="A200" s="6">
        <v>2228009</v>
      </c>
      <c r="B200" s="6" t="s">
        <v>24</v>
      </c>
      <c r="C200" s="6" t="s">
        <v>98</v>
      </c>
      <c r="D200" s="6" t="s">
        <v>97</v>
      </c>
      <c r="E200" s="6" t="s">
        <v>118</v>
      </c>
      <c r="F200" s="6">
        <v>2017</v>
      </c>
      <c r="G200" s="7">
        <v>42430</v>
      </c>
      <c r="I200" s="6">
        <v>60</v>
      </c>
      <c r="J200" s="8">
        <v>44.08</v>
      </c>
      <c r="K200" s="8">
        <v>44.08</v>
      </c>
      <c r="L200" s="9">
        <v>1</v>
      </c>
      <c r="M200" s="8">
        <f t="shared" si="3"/>
        <v>0.73466666666666669</v>
      </c>
      <c r="N200" s="10">
        <v>1432500</v>
      </c>
      <c r="O200" s="10">
        <v>23875</v>
      </c>
      <c r="P200" s="8">
        <v>1052375.1225999999</v>
      </c>
    </row>
    <row r="201" spans="1:16" x14ac:dyDescent="0.2">
      <c r="A201" s="6">
        <v>2228009</v>
      </c>
      <c r="B201" s="6" t="s">
        <v>24</v>
      </c>
      <c r="C201" s="6" t="s">
        <v>98</v>
      </c>
      <c r="D201" s="6" t="s">
        <v>97</v>
      </c>
      <c r="E201" s="6" t="s">
        <v>118</v>
      </c>
      <c r="F201" s="6">
        <v>2018</v>
      </c>
      <c r="G201" s="7">
        <v>42430</v>
      </c>
      <c r="I201" s="6">
        <v>60</v>
      </c>
      <c r="J201" s="8">
        <v>44.08</v>
      </c>
      <c r="K201" s="8">
        <v>44.08</v>
      </c>
      <c r="L201" s="9">
        <v>1</v>
      </c>
      <c r="M201" s="8">
        <f t="shared" si="3"/>
        <v>0.73466666666666669</v>
      </c>
      <c r="N201" s="10">
        <v>1328100</v>
      </c>
      <c r="O201" s="10">
        <v>22135</v>
      </c>
      <c r="P201" s="8">
        <v>975678.94629999995</v>
      </c>
    </row>
    <row r="202" spans="1:16" x14ac:dyDescent="0.2">
      <c r="A202" s="6">
        <v>2228009</v>
      </c>
      <c r="B202" s="6" t="s">
        <v>24</v>
      </c>
      <c r="C202" s="6" t="s">
        <v>98</v>
      </c>
      <c r="D202" s="6" t="s">
        <v>97</v>
      </c>
      <c r="E202" s="6" t="s">
        <v>118</v>
      </c>
      <c r="F202" s="6">
        <v>2019</v>
      </c>
      <c r="G202" s="7">
        <v>42430</v>
      </c>
      <c r="I202" s="6">
        <v>60</v>
      </c>
      <c r="J202" s="8">
        <v>44.08</v>
      </c>
      <c r="K202" s="8">
        <v>44.08</v>
      </c>
      <c r="L202" s="9">
        <v>1</v>
      </c>
      <c r="M202" s="8">
        <f t="shared" si="3"/>
        <v>0.73466666666666669</v>
      </c>
      <c r="N202" s="10">
        <v>1260180</v>
      </c>
      <c r="O202" s="10">
        <v>21003</v>
      </c>
      <c r="P202" s="8">
        <v>925782.35140000004</v>
      </c>
    </row>
    <row r="203" spans="1:16" x14ac:dyDescent="0.2">
      <c r="A203" s="6">
        <v>2228009</v>
      </c>
      <c r="B203" s="6" t="s">
        <v>24</v>
      </c>
      <c r="C203" s="6" t="s">
        <v>98</v>
      </c>
      <c r="D203" s="6" t="s">
        <v>97</v>
      </c>
      <c r="E203" s="6" t="s">
        <v>118</v>
      </c>
      <c r="F203" s="6">
        <v>2020</v>
      </c>
      <c r="G203" s="7">
        <v>42430</v>
      </c>
      <c r="I203" s="6">
        <v>60</v>
      </c>
      <c r="J203" s="8">
        <v>44.08</v>
      </c>
      <c r="K203" s="8">
        <v>44.08</v>
      </c>
      <c r="L203" s="9">
        <v>1</v>
      </c>
      <c r="M203" s="8">
        <f t="shared" si="3"/>
        <v>0.73466666666666669</v>
      </c>
      <c r="N203" s="10">
        <v>1267740</v>
      </c>
      <c r="O203" s="10">
        <v>21129</v>
      </c>
      <c r="P203" s="8">
        <v>931333.83369999996</v>
      </c>
    </row>
    <row r="204" spans="1:16" x14ac:dyDescent="0.2">
      <c r="A204" s="6">
        <v>318094</v>
      </c>
      <c r="B204" s="6" t="s">
        <v>100</v>
      </c>
      <c r="C204" s="6" t="s">
        <v>101</v>
      </c>
      <c r="D204" s="6" t="s">
        <v>99</v>
      </c>
      <c r="E204" s="6" t="s">
        <v>119</v>
      </c>
      <c r="F204" s="6">
        <v>2017</v>
      </c>
      <c r="G204" s="7">
        <v>40422</v>
      </c>
      <c r="I204" s="6">
        <v>112</v>
      </c>
      <c r="J204" s="8">
        <v>28.07</v>
      </c>
      <c r="K204" s="8">
        <v>28.07</v>
      </c>
      <c r="L204" s="9">
        <v>1</v>
      </c>
      <c r="M204" s="8">
        <f t="shared" si="3"/>
        <v>0.25062499999999999</v>
      </c>
      <c r="N204" s="10">
        <v>398384</v>
      </c>
      <c r="O204" s="10">
        <v>3557</v>
      </c>
      <c r="P204" s="8">
        <v>99843.522400000002</v>
      </c>
    </row>
    <row r="205" spans="1:16" x14ac:dyDescent="0.2">
      <c r="A205" s="6">
        <v>318094</v>
      </c>
      <c r="B205" s="6" t="s">
        <v>100</v>
      </c>
      <c r="C205" s="6" t="s">
        <v>101</v>
      </c>
      <c r="D205" s="6" t="s">
        <v>99</v>
      </c>
      <c r="E205" s="6" t="s">
        <v>119</v>
      </c>
      <c r="F205" s="6">
        <v>2018</v>
      </c>
      <c r="G205" s="7">
        <v>40422</v>
      </c>
      <c r="I205" s="6">
        <v>112</v>
      </c>
      <c r="J205" s="8">
        <v>28.07</v>
      </c>
      <c r="K205" s="8">
        <v>28.07</v>
      </c>
      <c r="L205" s="9">
        <v>1</v>
      </c>
      <c r="M205" s="8">
        <f t="shared" si="3"/>
        <v>0.25062499999999999</v>
      </c>
      <c r="N205" s="10">
        <v>361648</v>
      </c>
      <c r="O205" s="10">
        <v>3229</v>
      </c>
      <c r="P205" s="8">
        <v>90636.695399999997</v>
      </c>
    </row>
    <row r="206" spans="1:16" x14ac:dyDescent="0.2">
      <c r="A206" s="6">
        <v>318094</v>
      </c>
      <c r="B206" s="6" t="s">
        <v>100</v>
      </c>
      <c r="C206" s="6" t="s">
        <v>101</v>
      </c>
      <c r="D206" s="6" t="s">
        <v>99</v>
      </c>
      <c r="E206" s="6" t="s">
        <v>119</v>
      </c>
      <c r="F206" s="6">
        <v>2019</v>
      </c>
      <c r="G206" s="7">
        <v>40422</v>
      </c>
      <c r="I206" s="6">
        <v>112</v>
      </c>
      <c r="J206" s="8">
        <v>28.07</v>
      </c>
      <c r="K206" s="8">
        <v>28.07</v>
      </c>
      <c r="L206" s="9">
        <v>1</v>
      </c>
      <c r="M206" s="8">
        <f t="shared" si="3"/>
        <v>0.25062499999999999</v>
      </c>
      <c r="N206" s="10">
        <v>303408</v>
      </c>
      <c r="O206" s="10">
        <v>2709</v>
      </c>
      <c r="P206" s="8">
        <v>76040.509999999995</v>
      </c>
    </row>
    <row r="207" spans="1:16" x14ac:dyDescent="0.2">
      <c r="A207" s="6">
        <v>318094</v>
      </c>
      <c r="B207" s="6" t="s">
        <v>100</v>
      </c>
      <c r="C207" s="6" t="s">
        <v>101</v>
      </c>
      <c r="D207" s="6" t="s">
        <v>99</v>
      </c>
      <c r="E207" s="6" t="s">
        <v>119</v>
      </c>
      <c r="F207" s="6">
        <v>2020</v>
      </c>
      <c r="G207" s="7">
        <v>40422</v>
      </c>
      <c r="I207" s="6">
        <v>112</v>
      </c>
      <c r="J207" s="8">
        <v>28.07</v>
      </c>
      <c r="K207" s="8">
        <v>28.07</v>
      </c>
      <c r="L207" s="9">
        <v>1</v>
      </c>
      <c r="M207" s="8">
        <f t="shared" si="3"/>
        <v>0.25062499999999999</v>
      </c>
      <c r="N207" s="10">
        <v>175840</v>
      </c>
      <c r="O207" s="10">
        <v>1570</v>
      </c>
      <c r="P207" s="8">
        <v>44069.247600000002</v>
      </c>
    </row>
    <row r="208" spans="1:16" x14ac:dyDescent="0.2">
      <c r="A208" s="6">
        <v>2465957</v>
      </c>
      <c r="B208" s="6" t="s">
        <v>103</v>
      </c>
      <c r="C208" s="6" t="s">
        <v>104</v>
      </c>
      <c r="D208" s="6" t="s">
        <v>102</v>
      </c>
      <c r="E208" s="6" t="s">
        <v>118</v>
      </c>
      <c r="F208" s="6">
        <v>2017</v>
      </c>
      <c r="G208" s="7">
        <v>41944</v>
      </c>
      <c r="H208" s="7">
        <v>44136</v>
      </c>
      <c r="I208" s="6">
        <v>56</v>
      </c>
      <c r="J208" s="8">
        <v>2200</v>
      </c>
      <c r="K208" s="8">
        <v>2200</v>
      </c>
      <c r="L208" s="9">
        <v>1</v>
      </c>
      <c r="M208" s="8">
        <f t="shared" si="3"/>
        <v>39.285714285714285</v>
      </c>
      <c r="N208" s="10">
        <v>21118</v>
      </c>
      <c r="O208" s="10">
        <v>377.10714285714283</v>
      </c>
      <c r="P208" s="8">
        <v>829635.72160000005</v>
      </c>
    </row>
    <row r="209" spans="1:16" x14ac:dyDescent="0.2">
      <c r="A209" s="6">
        <v>2465957</v>
      </c>
      <c r="B209" s="6" t="s">
        <v>103</v>
      </c>
      <c r="C209" s="6" t="s">
        <v>104</v>
      </c>
      <c r="D209" s="6" t="s">
        <v>102</v>
      </c>
      <c r="E209" s="6" t="s">
        <v>118</v>
      </c>
      <c r="F209" s="6">
        <v>2018</v>
      </c>
      <c r="G209" s="7">
        <v>41944</v>
      </c>
      <c r="H209" s="7">
        <v>44136</v>
      </c>
      <c r="I209" s="6">
        <v>56</v>
      </c>
      <c r="J209" s="8">
        <v>2200</v>
      </c>
      <c r="K209" s="8">
        <v>2200</v>
      </c>
      <c r="L209" s="9">
        <v>1</v>
      </c>
      <c r="M209" s="8">
        <f t="shared" si="3"/>
        <v>39.285714285714285</v>
      </c>
      <c r="N209" s="10">
        <v>23555</v>
      </c>
      <c r="O209" s="10">
        <v>420.625</v>
      </c>
      <c r="P209" s="8">
        <v>925374.99120000005</v>
      </c>
    </row>
    <row r="210" spans="1:16" x14ac:dyDescent="0.2">
      <c r="A210" s="6">
        <v>2465957</v>
      </c>
      <c r="B210" s="6" t="s">
        <v>103</v>
      </c>
      <c r="C210" s="6" t="s">
        <v>104</v>
      </c>
      <c r="D210" s="6" t="s">
        <v>102</v>
      </c>
      <c r="E210" s="6" t="s">
        <v>118</v>
      </c>
      <c r="F210" s="6">
        <v>2019</v>
      </c>
      <c r="G210" s="7">
        <v>41944</v>
      </c>
      <c r="H210" s="7">
        <v>44136</v>
      </c>
      <c r="I210" s="6">
        <v>56</v>
      </c>
      <c r="J210" s="8">
        <v>2200</v>
      </c>
      <c r="K210" s="8">
        <v>2200</v>
      </c>
      <c r="L210" s="9">
        <v>1</v>
      </c>
      <c r="M210" s="8">
        <f t="shared" si="3"/>
        <v>39.285714285714285</v>
      </c>
      <c r="N210" s="10">
        <v>21222</v>
      </c>
      <c r="O210" s="10">
        <v>378.96428571428572</v>
      </c>
      <c r="P210" s="8">
        <v>833721.42599999998</v>
      </c>
    </row>
    <row r="211" spans="1:16" x14ac:dyDescent="0.2">
      <c r="A211" s="6">
        <v>2465957</v>
      </c>
      <c r="B211" s="6" t="s">
        <v>103</v>
      </c>
      <c r="C211" s="6" t="s">
        <v>104</v>
      </c>
      <c r="D211" s="6" t="s">
        <v>102</v>
      </c>
      <c r="E211" s="6" t="s">
        <v>118</v>
      </c>
      <c r="F211" s="6">
        <v>2020</v>
      </c>
      <c r="G211" s="7">
        <v>41944</v>
      </c>
      <c r="H211" s="7">
        <v>44136</v>
      </c>
      <c r="I211" s="6">
        <v>56</v>
      </c>
      <c r="J211" s="8">
        <v>2200</v>
      </c>
      <c r="K211" s="8">
        <v>2200</v>
      </c>
      <c r="L211" s="9">
        <v>1</v>
      </c>
      <c r="M211" s="8">
        <f t="shared" si="3"/>
        <v>39.285714285714285</v>
      </c>
      <c r="N211" s="10">
        <v>13664</v>
      </c>
      <c r="O211" s="10">
        <v>244</v>
      </c>
      <c r="P211" s="8">
        <v>536800</v>
      </c>
    </row>
    <row r="212" spans="1:16" x14ac:dyDescent="0.2">
      <c r="A212" s="6">
        <v>2578891</v>
      </c>
      <c r="B212" s="6" t="s">
        <v>103</v>
      </c>
      <c r="C212" s="6" t="s">
        <v>104</v>
      </c>
      <c r="D212" s="6" t="s">
        <v>102</v>
      </c>
      <c r="E212" s="6" t="s">
        <v>118</v>
      </c>
      <c r="F212" s="6">
        <v>2020</v>
      </c>
      <c r="G212" s="7">
        <v>43952</v>
      </c>
      <c r="I212" s="6">
        <v>56</v>
      </c>
      <c r="J212" s="8">
        <v>2200</v>
      </c>
      <c r="K212" s="8">
        <v>2200</v>
      </c>
      <c r="L212" s="9">
        <v>1</v>
      </c>
      <c r="M212" s="8">
        <f t="shared" si="3"/>
        <v>39.285714285714285</v>
      </c>
      <c r="N212" s="10">
        <v>2248</v>
      </c>
      <c r="O212" s="10">
        <v>40.142857142857146</v>
      </c>
      <c r="P212" s="8">
        <v>88314.286999999997</v>
      </c>
    </row>
    <row r="213" spans="1:16" x14ac:dyDescent="0.2">
      <c r="A213" s="6">
        <v>2588617</v>
      </c>
      <c r="B213" s="6" t="s">
        <v>103</v>
      </c>
      <c r="C213" s="6" t="s">
        <v>104</v>
      </c>
      <c r="D213" s="6" t="s">
        <v>102</v>
      </c>
      <c r="E213" s="6" t="s">
        <v>118</v>
      </c>
      <c r="F213" s="6">
        <v>2020</v>
      </c>
      <c r="G213" s="7">
        <v>43983</v>
      </c>
      <c r="I213" s="6">
        <v>56</v>
      </c>
      <c r="J213" s="8">
        <v>2200</v>
      </c>
      <c r="K213" s="8">
        <v>2200</v>
      </c>
      <c r="L213" s="9">
        <v>1</v>
      </c>
      <c r="M213" s="8">
        <f t="shared" si="3"/>
        <v>39.285714285714285</v>
      </c>
      <c r="N213" s="10">
        <v>3500</v>
      </c>
      <c r="O213" s="10">
        <v>62.5</v>
      </c>
      <c r="P213" s="8">
        <v>137500</v>
      </c>
    </row>
    <row r="214" spans="1:16" x14ac:dyDescent="0.2">
      <c r="A214" s="6">
        <v>2601648</v>
      </c>
      <c r="B214" s="6" t="s">
        <v>103</v>
      </c>
      <c r="C214" s="6" t="s">
        <v>104</v>
      </c>
      <c r="D214" s="6" t="s">
        <v>105</v>
      </c>
      <c r="E214" s="6" t="s">
        <v>118</v>
      </c>
      <c r="F214" s="6">
        <v>2020</v>
      </c>
      <c r="G214" s="7">
        <v>44166</v>
      </c>
      <c r="I214" s="6">
        <v>56</v>
      </c>
      <c r="J214" s="8">
        <v>395</v>
      </c>
      <c r="K214" s="8">
        <v>395</v>
      </c>
      <c r="L214" s="9">
        <v>1</v>
      </c>
      <c r="M214" s="8">
        <f t="shared" si="3"/>
        <v>7.0535714285714288</v>
      </c>
      <c r="N214" s="10">
        <v>392</v>
      </c>
      <c r="O214" s="10">
        <v>7</v>
      </c>
      <c r="P214" s="8">
        <v>2765</v>
      </c>
    </row>
    <row r="215" spans="1:16" x14ac:dyDescent="0.2">
      <c r="A215" s="6">
        <v>2495562</v>
      </c>
      <c r="B215" s="6" t="s">
        <v>107</v>
      </c>
      <c r="C215" s="6" t="s">
        <v>108</v>
      </c>
      <c r="D215" s="6" t="s">
        <v>106</v>
      </c>
      <c r="E215" s="6" t="s">
        <v>118</v>
      </c>
      <c r="F215" s="6">
        <v>2017</v>
      </c>
      <c r="G215" s="7">
        <v>42430</v>
      </c>
      <c r="I215" s="6">
        <v>30</v>
      </c>
      <c r="J215" s="8">
        <v>81</v>
      </c>
      <c r="K215" s="8">
        <v>81</v>
      </c>
      <c r="L215" s="9">
        <v>1</v>
      </c>
      <c r="M215" s="8">
        <f t="shared" si="3"/>
        <v>2.7</v>
      </c>
      <c r="N215" s="10">
        <v>310380</v>
      </c>
      <c r="O215" s="10">
        <v>10346</v>
      </c>
      <c r="P215" s="8">
        <v>838026</v>
      </c>
    </row>
    <row r="216" spans="1:16" x14ac:dyDescent="0.2">
      <c r="A216" s="6">
        <v>2495562</v>
      </c>
      <c r="B216" s="6" t="s">
        <v>107</v>
      </c>
      <c r="C216" s="6" t="s">
        <v>108</v>
      </c>
      <c r="D216" s="6" t="s">
        <v>106</v>
      </c>
      <c r="E216" s="6" t="s">
        <v>118</v>
      </c>
      <c r="F216" s="6">
        <v>2018</v>
      </c>
      <c r="G216" s="7">
        <v>42430</v>
      </c>
      <c r="I216" s="6">
        <v>30</v>
      </c>
      <c r="J216" s="8">
        <v>81</v>
      </c>
      <c r="K216" s="8">
        <v>81</v>
      </c>
      <c r="L216" s="9">
        <v>1</v>
      </c>
      <c r="M216" s="8">
        <f t="shared" si="3"/>
        <v>2.7</v>
      </c>
      <c r="N216" s="10">
        <v>434400</v>
      </c>
      <c r="O216" s="10">
        <v>14480</v>
      </c>
      <c r="P216" s="8">
        <v>1172880</v>
      </c>
    </row>
    <row r="217" spans="1:16" x14ac:dyDescent="0.2">
      <c r="A217" s="6">
        <v>2495562</v>
      </c>
      <c r="B217" s="6" t="s">
        <v>107</v>
      </c>
      <c r="C217" s="6" t="s">
        <v>108</v>
      </c>
      <c r="D217" s="6" t="s">
        <v>106</v>
      </c>
      <c r="E217" s="6" t="s">
        <v>118</v>
      </c>
      <c r="F217" s="6">
        <v>2019</v>
      </c>
      <c r="G217" s="7">
        <v>42430</v>
      </c>
      <c r="I217" s="6">
        <v>30</v>
      </c>
      <c r="J217" s="8">
        <v>81</v>
      </c>
      <c r="K217" s="8">
        <v>81</v>
      </c>
      <c r="L217" s="9">
        <v>1</v>
      </c>
      <c r="M217" s="8">
        <f t="shared" si="3"/>
        <v>2.7</v>
      </c>
      <c r="N217" s="10">
        <v>469170</v>
      </c>
      <c r="O217" s="10">
        <v>15639</v>
      </c>
      <c r="P217" s="8">
        <v>1266759</v>
      </c>
    </row>
    <row r="218" spans="1:16" x14ac:dyDescent="0.2">
      <c r="A218" s="6">
        <v>2495562</v>
      </c>
      <c r="B218" s="6" t="s">
        <v>107</v>
      </c>
      <c r="C218" s="6" t="s">
        <v>108</v>
      </c>
      <c r="D218" s="6" t="s">
        <v>106</v>
      </c>
      <c r="E218" s="6" t="s">
        <v>118</v>
      </c>
      <c r="F218" s="6">
        <v>2020</v>
      </c>
      <c r="G218" s="7">
        <v>42430</v>
      </c>
      <c r="I218" s="6">
        <v>30</v>
      </c>
      <c r="J218" s="8">
        <v>81</v>
      </c>
      <c r="K218" s="8">
        <v>81</v>
      </c>
      <c r="L218" s="9">
        <v>1</v>
      </c>
      <c r="M218" s="8">
        <f t="shared" si="3"/>
        <v>2.7</v>
      </c>
      <c r="N218" s="10">
        <v>467100</v>
      </c>
      <c r="O218" s="10">
        <v>15570</v>
      </c>
      <c r="P218" s="8">
        <v>1261170</v>
      </c>
    </row>
    <row r="219" spans="1:16" x14ac:dyDescent="0.2">
      <c r="A219" s="6">
        <v>2288966</v>
      </c>
      <c r="B219" s="6" t="s">
        <v>24</v>
      </c>
      <c r="C219" s="6" t="s">
        <v>110</v>
      </c>
      <c r="D219" s="6" t="s">
        <v>109</v>
      </c>
      <c r="E219" s="6" t="s">
        <v>119</v>
      </c>
      <c r="F219" s="6">
        <v>2017</v>
      </c>
      <c r="G219" s="7">
        <v>42430</v>
      </c>
      <c r="I219" s="6">
        <v>120</v>
      </c>
      <c r="J219" s="8">
        <v>18.23</v>
      </c>
      <c r="K219" s="8">
        <v>18.23</v>
      </c>
      <c r="L219" s="9">
        <v>1</v>
      </c>
      <c r="M219" s="8">
        <f t="shared" si="3"/>
        <v>0.15191666666666667</v>
      </c>
      <c r="N219" s="10">
        <v>841680</v>
      </c>
      <c r="O219" s="10">
        <v>7014</v>
      </c>
      <c r="P219" s="8">
        <v>127843.00569999999</v>
      </c>
    </row>
    <row r="220" spans="1:16" x14ac:dyDescent="0.2">
      <c r="A220" s="6">
        <v>2288974</v>
      </c>
      <c r="B220" s="6" t="s">
        <v>24</v>
      </c>
      <c r="C220" s="6" t="s">
        <v>111</v>
      </c>
      <c r="D220" s="6" t="s">
        <v>109</v>
      </c>
      <c r="E220" s="6" t="s">
        <v>119</v>
      </c>
      <c r="F220" s="6">
        <v>2017</v>
      </c>
      <c r="G220" s="7">
        <v>42430</v>
      </c>
      <c r="I220" s="6">
        <v>120</v>
      </c>
      <c r="J220" s="8">
        <v>21.4</v>
      </c>
      <c r="K220" s="8">
        <v>21.4</v>
      </c>
      <c r="L220" s="9">
        <v>1</v>
      </c>
      <c r="M220" s="8">
        <f t="shared" si="3"/>
        <v>0.17833333333333332</v>
      </c>
      <c r="N220" s="10">
        <v>5796840</v>
      </c>
      <c r="O220" s="10">
        <v>48307</v>
      </c>
      <c r="P220" s="8">
        <v>1033769.8</v>
      </c>
    </row>
    <row r="221" spans="1:16" x14ac:dyDescent="0.2">
      <c r="A221" s="6">
        <v>2288966</v>
      </c>
      <c r="B221" s="6" t="s">
        <v>24</v>
      </c>
      <c r="C221" s="6" t="s">
        <v>110</v>
      </c>
      <c r="D221" s="6" t="s">
        <v>109</v>
      </c>
      <c r="E221" s="6" t="s">
        <v>119</v>
      </c>
      <c r="F221" s="6">
        <v>2018</v>
      </c>
      <c r="G221" s="7">
        <v>42430</v>
      </c>
      <c r="I221" s="6">
        <v>120</v>
      </c>
      <c r="J221" s="8">
        <v>18.23</v>
      </c>
      <c r="K221" s="8">
        <v>18.23</v>
      </c>
      <c r="L221" s="9">
        <v>1</v>
      </c>
      <c r="M221" s="8">
        <f t="shared" si="3"/>
        <v>0.15191666666666667</v>
      </c>
      <c r="N221" s="10">
        <v>1008840</v>
      </c>
      <c r="O221" s="10">
        <v>8407</v>
      </c>
      <c r="P221" s="8">
        <v>153233.0422</v>
      </c>
    </row>
    <row r="222" spans="1:16" x14ac:dyDescent="0.2">
      <c r="A222" s="6">
        <v>2288974</v>
      </c>
      <c r="B222" s="6" t="s">
        <v>24</v>
      </c>
      <c r="C222" s="6" t="s">
        <v>111</v>
      </c>
      <c r="D222" s="6" t="s">
        <v>109</v>
      </c>
      <c r="E222" s="6" t="s">
        <v>119</v>
      </c>
      <c r="F222" s="6">
        <v>2018</v>
      </c>
      <c r="G222" s="7">
        <v>42430</v>
      </c>
      <c r="I222" s="6">
        <v>120</v>
      </c>
      <c r="J222" s="8">
        <v>21.4</v>
      </c>
      <c r="K222" s="8">
        <v>21.4</v>
      </c>
      <c r="L222" s="9">
        <v>1</v>
      </c>
      <c r="M222" s="8">
        <f t="shared" si="3"/>
        <v>0.17833333333333332</v>
      </c>
      <c r="N222" s="10">
        <v>6057960</v>
      </c>
      <c r="O222" s="10">
        <v>50483</v>
      </c>
      <c r="P222" s="8">
        <v>1080336.2</v>
      </c>
    </row>
    <row r="223" spans="1:16" x14ac:dyDescent="0.2">
      <c r="A223" s="6">
        <v>2288966</v>
      </c>
      <c r="B223" s="6" t="s">
        <v>24</v>
      </c>
      <c r="C223" s="6" t="s">
        <v>110</v>
      </c>
      <c r="D223" s="6" t="s">
        <v>109</v>
      </c>
      <c r="E223" s="6" t="s">
        <v>119</v>
      </c>
      <c r="F223" s="6">
        <v>2019</v>
      </c>
      <c r="G223" s="7">
        <v>42430</v>
      </c>
      <c r="I223" s="6">
        <v>120</v>
      </c>
      <c r="J223" s="8">
        <v>18.23</v>
      </c>
      <c r="K223" s="8">
        <v>18.23</v>
      </c>
      <c r="L223" s="9">
        <v>1</v>
      </c>
      <c r="M223" s="8">
        <f t="shared" si="3"/>
        <v>0.15191666666666667</v>
      </c>
      <c r="N223" s="10">
        <v>1416840</v>
      </c>
      <c r="O223" s="10">
        <v>11807</v>
      </c>
      <c r="P223" s="8">
        <v>215206.226</v>
      </c>
    </row>
    <row r="224" spans="1:16" x14ac:dyDescent="0.2">
      <c r="A224" s="6">
        <v>2288974</v>
      </c>
      <c r="B224" s="6" t="s">
        <v>24</v>
      </c>
      <c r="C224" s="6" t="s">
        <v>111</v>
      </c>
      <c r="D224" s="6" t="s">
        <v>109</v>
      </c>
      <c r="E224" s="6" t="s">
        <v>119</v>
      </c>
      <c r="F224" s="6">
        <v>2019</v>
      </c>
      <c r="G224" s="7">
        <v>42430</v>
      </c>
      <c r="I224" s="6">
        <v>120</v>
      </c>
      <c r="J224" s="8">
        <v>21.4</v>
      </c>
      <c r="K224" s="8">
        <v>21.4</v>
      </c>
      <c r="L224" s="9">
        <v>1</v>
      </c>
      <c r="M224" s="8">
        <f t="shared" si="3"/>
        <v>0.17833333333333332</v>
      </c>
      <c r="N224" s="10">
        <v>6908040</v>
      </c>
      <c r="O224" s="10">
        <v>57567</v>
      </c>
      <c r="P224" s="8">
        <v>1231933.8</v>
      </c>
    </row>
    <row r="225" spans="1:16" x14ac:dyDescent="0.2">
      <c r="A225" s="6">
        <v>2288966</v>
      </c>
      <c r="B225" s="6" t="s">
        <v>24</v>
      </c>
      <c r="C225" s="6" t="s">
        <v>110</v>
      </c>
      <c r="D225" s="6" t="s">
        <v>109</v>
      </c>
      <c r="E225" s="6" t="s">
        <v>119</v>
      </c>
      <c r="F225" s="6">
        <v>2020</v>
      </c>
      <c r="G225" s="7">
        <v>42430</v>
      </c>
      <c r="I225" s="6">
        <v>120</v>
      </c>
      <c r="J225" s="8">
        <v>18.23</v>
      </c>
      <c r="K225" s="8">
        <v>18.23</v>
      </c>
      <c r="L225" s="9">
        <v>1</v>
      </c>
      <c r="M225" s="8">
        <f t="shared" si="3"/>
        <v>0.15191666666666667</v>
      </c>
      <c r="N225" s="10">
        <v>2181840</v>
      </c>
      <c r="O225" s="10">
        <v>18182</v>
      </c>
      <c r="P225" s="8">
        <v>331405.59730000002</v>
      </c>
    </row>
    <row r="226" spans="1:16" x14ac:dyDescent="0.2">
      <c r="A226" s="6">
        <v>2288974</v>
      </c>
      <c r="B226" s="6" t="s">
        <v>24</v>
      </c>
      <c r="C226" s="6" t="s">
        <v>111</v>
      </c>
      <c r="D226" s="6" t="s">
        <v>109</v>
      </c>
      <c r="E226" s="6" t="s">
        <v>119</v>
      </c>
      <c r="F226" s="6">
        <v>2020</v>
      </c>
      <c r="G226" s="7">
        <v>42430</v>
      </c>
      <c r="I226" s="6">
        <v>120</v>
      </c>
      <c r="J226" s="8">
        <v>21.4</v>
      </c>
      <c r="K226" s="8">
        <v>21.4</v>
      </c>
      <c r="L226" s="9">
        <v>1</v>
      </c>
      <c r="M226" s="8">
        <f t="shared" si="3"/>
        <v>0.17833333333333332</v>
      </c>
      <c r="N226" s="10">
        <v>8899680</v>
      </c>
      <c r="O226" s="10">
        <v>74164</v>
      </c>
      <c r="P226" s="8">
        <v>1587109.6</v>
      </c>
    </row>
    <row r="227" spans="1:16" x14ac:dyDescent="0.2">
      <c r="A227" s="6">
        <v>2026414</v>
      </c>
      <c r="B227" s="6" t="s">
        <v>66</v>
      </c>
      <c r="C227" s="6" t="s">
        <v>67</v>
      </c>
      <c r="D227" s="6" t="s">
        <v>112</v>
      </c>
      <c r="E227" s="6" t="s">
        <v>119</v>
      </c>
      <c r="F227" s="6">
        <v>2017</v>
      </c>
      <c r="G227" s="7">
        <v>39600</v>
      </c>
      <c r="I227" s="6">
        <v>200</v>
      </c>
      <c r="J227" s="8">
        <v>6</v>
      </c>
      <c r="K227" s="8">
        <v>3.8</v>
      </c>
      <c r="L227" s="9">
        <v>0.6333333333333333</v>
      </c>
      <c r="M227" s="8">
        <f t="shared" si="3"/>
        <v>0.03</v>
      </c>
      <c r="N227" s="10">
        <v>189639600</v>
      </c>
      <c r="O227" s="10">
        <v>948198</v>
      </c>
      <c r="P227" s="8">
        <v>3603198.6</v>
      </c>
    </row>
    <row r="228" spans="1:16" x14ac:dyDescent="0.2">
      <c r="A228" s="6">
        <v>2026414</v>
      </c>
      <c r="B228" s="6" t="s">
        <v>66</v>
      </c>
      <c r="C228" s="6" t="s">
        <v>67</v>
      </c>
      <c r="D228" s="6" t="s">
        <v>112</v>
      </c>
      <c r="E228" s="6" t="s">
        <v>119</v>
      </c>
      <c r="F228" s="6">
        <v>2018</v>
      </c>
      <c r="G228" s="7">
        <v>39600</v>
      </c>
      <c r="I228" s="6">
        <v>200</v>
      </c>
      <c r="J228" s="8">
        <v>6</v>
      </c>
      <c r="K228" s="8">
        <v>3.8</v>
      </c>
      <c r="L228" s="9">
        <v>0.6333333333333333</v>
      </c>
      <c r="M228" s="8">
        <f t="shared" si="3"/>
        <v>0.03</v>
      </c>
      <c r="N228" s="10">
        <v>181264400</v>
      </c>
      <c r="O228" s="10">
        <v>906322</v>
      </c>
      <c r="P228" s="8">
        <v>3444080.8</v>
      </c>
    </row>
    <row r="229" spans="1:16" x14ac:dyDescent="0.2">
      <c r="A229" s="6">
        <v>2026414</v>
      </c>
      <c r="B229" s="6" t="s">
        <v>66</v>
      </c>
      <c r="C229" s="6" t="s">
        <v>67</v>
      </c>
      <c r="D229" s="6" t="s">
        <v>112</v>
      </c>
      <c r="E229" s="6" t="s">
        <v>119</v>
      </c>
      <c r="F229" s="6">
        <v>2019</v>
      </c>
      <c r="G229" s="7">
        <v>39600</v>
      </c>
      <c r="I229" s="6">
        <v>200</v>
      </c>
      <c r="J229" s="8">
        <v>6</v>
      </c>
      <c r="K229" s="8">
        <v>3.8</v>
      </c>
      <c r="L229" s="9">
        <v>0.6333333333333333</v>
      </c>
      <c r="M229" s="8">
        <f t="shared" si="3"/>
        <v>0.03</v>
      </c>
      <c r="N229" s="10">
        <v>176337400</v>
      </c>
      <c r="O229" s="10">
        <v>881687</v>
      </c>
      <c r="P229" s="8">
        <v>3350474.4</v>
      </c>
    </row>
    <row r="230" spans="1:16" x14ac:dyDescent="0.2">
      <c r="A230" s="6">
        <v>2026414</v>
      </c>
      <c r="B230" s="6" t="s">
        <v>66</v>
      </c>
      <c r="C230" s="6" t="s">
        <v>67</v>
      </c>
      <c r="D230" s="6" t="s">
        <v>112</v>
      </c>
      <c r="E230" s="6" t="s">
        <v>119</v>
      </c>
      <c r="F230" s="6">
        <v>2020</v>
      </c>
      <c r="G230" s="7">
        <v>39600</v>
      </c>
      <c r="I230" s="6">
        <v>200</v>
      </c>
      <c r="J230" s="8">
        <v>6</v>
      </c>
      <c r="K230" s="8">
        <v>3.8</v>
      </c>
      <c r="L230" s="9">
        <v>0.6333333333333333</v>
      </c>
      <c r="M230" s="8">
        <f t="shared" si="3"/>
        <v>0.03</v>
      </c>
      <c r="N230" s="10">
        <v>164556800</v>
      </c>
      <c r="O230" s="10">
        <v>822784</v>
      </c>
      <c r="P230" s="8">
        <v>3126647.4</v>
      </c>
    </row>
  </sheetData>
  <autoFilter ref="A1:P230" xr:uid="{A01252AC-F9C4-445D-974A-4EDFD19B72BC}">
    <sortState xmlns:xlrd2="http://schemas.microsoft.com/office/spreadsheetml/2017/richdata2" ref="A2:P230">
      <sortCondition ref="D1:D230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A1491037</value>
    </field>
    <field name="Objective-Title">
      <value order="0">2020-21-127 - 2021-05-11 - metered dose and dry powder inhalers data</value>
    </field>
    <field name="Objective-Description">
      <value order="0"/>
    </field>
    <field name="Objective-CreationStamp">
      <value order="0">2021-04-21T04:57:40Z</value>
    </field>
    <field name="Objective-IsApproved">
      <value order="0">false</value>
    </field>
    <field name="Objective-IsPublished">
      <value order="0">true</value>
    </field>
    <field name="Objective-DatePublished">
      <value order="0">2021-05-10T05:12:57Z</value>
    </field>
    <field name="Objective-ModificationStamp">
      <value order="0">2021-05-10T05:12:57Z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2020/21:*00 Closed OIAs:2020-21-127 - Annual dispensing and cost information for metered and dry powder inhalers - Cairo Mitchell-Acason - 18-04-2021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vA2600269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qA58725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G Q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N 5 z Z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f p F 2 e j D u D b 6 U C / Y A Q A A A P / / A w B Q S w M E F A A C A A g A A A A h A B o m C F 9 0 A g A A 7 A s A A B M A A A B G b 3 J t d W x h c y 9 T Z W N 0 a W 9 u M S 5 t 1 F Z d b 9 o w F H 1 u p P w H C 6 m i r R C l f d n D x q S Q B J q t J D Q G b W i a L J N c h t V 8 0 N h Z l / 3 6 3 R C 0 t u t K C q J S a x A k c H x y f e 8 5 1 5 Y Q K J E m h F b f Z + 9 1 T d f k g m c Q k q s c s u K M d E k E S t c I D p r m W Q D 4 C 7 2 J 2 h Z X f M Y l H D W W i I 9 5 V E j V a J H q b p H m E v D u 2 4 q k 2 9 A 1 a l / a 5 p h Y Q i q R B E h 4 Y F F q W M O 2 5 Q x Z 3 / O H b G S Y n x m d 9 K h j T d s V Z 5 C G 0 K q D 9 j K e h M z l c T 3 U X E A s A h 5 V 6 I M 6 e D / N 4 j z i Z W a e x w / z e Z n I n 8 9 A / l q K r K i F L T M R 1 J P J f C Z F W O h a 3 / e G d + C + Y Y 7 Z 6 M J g l k N H t k s d d 0 D w X 8 d 1 b Z 9 8 8 h y X b G I l n o t g H E d P 0 7 V D E b M 5 Z o k t e X D N 1 n G w a y i 6 G w N + c t o x O T 0 J s / y H P D n V t S 8 X t m / X r X 3 + T 4 1 I J K 6 B N A 9 F s u D R Y R O n o z r w s w C e b V w J V 8 B C I Z e Q S A i P y Q z U L U B C z j t n 7 w h S 4 M V 5 R 9 c 8 3 8 L k 9 a Z 7 F O W d 1 E v z N b 4 f 6 5 p I 7 h v u k S n P 9 2 X K 6 r W 2 5 h 4 t + d B n e 7 f Z g + T u U F u D E t O 4 n L a q 5 b + Y p f 8 X y g I V v 1 a 9 + A 3 7 9 X + J w 7 f M 4 0 3 J u M p 5 o o Q q V m k Y p w q r N E m E k q 3 1 1 A D l U y l r N W 4 X a I I N d J Y x N h j 1 J r 5 p o w a b Z n N l l g 0 T z D R e p g k k i r l 5 P I O M f C S d U n s H 1 f N U z f M u c O X M 9 O i Y 2 V 8 x A a P R p W P 7 e D 2 g 4 2 2 i R p + w v 8 7 Z J e o P 3 c d h d + 5 F A J G E n d e B r J C E 9 y o 0 y F I p m Z l K V S q 2 v s 2 / q T 5 f R v s a e / 2 a 7 d l u L p V c l m f g e 5 M R 7 h F v s 6 O S 7 R P 4 y s 9 F W 7 X k s o A v u s m 3 X j K / 1 Y 6 2 O k M 8 O k X 8 A Q A A / / 8 D A F B L A Q I t A B Q A B g A I A A A A I Q A q 3 a p A 0 g A A A D c B A A A T A A A A A A A A A A A A A A A A A A A A A A B b Q 2 9 u d G V u d F 9 U e X B l c 1 0 u e G 1 s U E s B A i 0 A F A A C A A g A A A A h A G j e c 2 S s A A A A 9 g A A A B I A A A A A A A A A A A A A A A A A C w M A A E N v b m Z p Z y 9 Q Y W N r Y W d l L n h t b F B L A Q I t A B Q A A g A I A A A A I Q A a J g h f d A I A A O w L A A A T A A A A A A A A A A A A A A A A A O c D A A B G b 3 J t d W x h c y 9 T Z W N 0 a W 9 u M S 5 t U E s F B g A A A A A D A A M A w g A A A I w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m G A A A A A A A A A Q Y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Q t M j F U M D Q 6 N T Y 6 N D g u N T A x N z g x N l o i L z 4 8 R W 5 0 c n k g V H l w Z T 0 i R m l s b E N v b H V t b l R 5 c G V z I i B W Y W x 1 Z T 0 i c 0 F n W U d C Z 2 N I Q k F R P S I v P j x F b n R y e S B U e X B l P S J G a W x s Q 2 9 s d W 1 u T m F t Z X M i I F Z h b H V l P S J z W y Z x d W 9 0 O 3 B o Y X J t Y W N v Z G U m c X V v d D s s J n F 1 b 3 Q 7 Q n J h b m R f T m F t Z S Z x d W 9 0 O y w m c X V v d D t D a G V t a W N h b F 9 O Y W 1 l J n F 1 b 3 Q 7 L C Z x d W 9 0 O 0 Z v c m 1 1 b G F 0 a W 9 u X 0 5 h b W U m c X V v d D s s J n F 1 b 3 Q 7 Z W Z m Z W N 0 a X Z l J n F 1 b 3 Q 7 L C Z x d W 9 0 O 2 V 4 c G l y e S Z x d W 9 0 O y w m c X V v d D t w c m l j Z S Z x d W 9 0 O y w m c X V v d D t z d W J z a W R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k Y T E 3 O D U 4 M C 0 2 O D g 1 L T R i M D I t Y m V i N C 0 1 Z W U 4 N j h j M m J h Z W Q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1 d G 9 S Z W 1 v d m V k Q 2 9 s d W 1 u c z E u e 3 B o Y X J t Y W N v Z G U s M H 0 m c X V v d D s s J n F 1 b 3 Q 7 U 2 V j d G l v b j E v U X V l c n k x L 0 F 1 d G 9 S Z W 1 v d m V k Q 2 9 s d W 1 u c z E u e 0 J y Y W 5 k X 0 5 h b W U s M X 0 m c X V v d D s s J n F 1 b 3 Q 7 U 2 V j d G l v b j E v U X V l c n k x L 0 F 1 d G 9 S Z W 1 v d m V k Q 2 9 s d W 1 u c z E u e 0 N o Z W 1 p Y 2 F s X 0 5 h b W U s M n 0 m c X V v d D s s J n F 1 b 3 Q 7 U 2 V j d G l v b j E v U X V l c n k x L 0 F 1 d G 9 S Z W 1 v d m V k Q 2 9 s d W 1 u c z E u e 0 Z v c m 1 1 b G F 0 a W 9 u X 0 5 h b W U s M 3 0 m c X V v d D s s J n F 1 b 3 Q 7 U 2 V j d G l v b j E v U X V l c n k x L 0 F 1 d G 9 S Z W 1 v d m V k Q 2 9 s d W 1 u c z E u e 2 V m Z m V j d G l 2 Z S w 0 f S Z x d W 9 0 O y w m c X V v d D t T Z W N 0 a W 9 u M S 9 R d W V y e T E v Q X V 0 b 1 J l b W 9 2 Z W R D b 2 x 1 b W 5 z M S 5 7 Z X h w a X J 5 L D V 9 J n F 1 b 3 Q 7 L C Z x d W 9 0 O 1 N l Y 3 R p b 2 4 x L 1 F 1 Z X J 5 M S 9 B d X R v U m V t b 3 Z l Z E N v b H V t b n M x L n t w c m l j Z S w 2 f S Z x d W 9 0 O y w m c X V v d D t T Z W N 0 a W 9 u M S 9 R d W V y e T E v Q X V 0 b 1 J l b W 9 2 Z W R D b 2 x 1 b W 5 z M S 5 7 c 3 V i c 2 l k e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R d W V y e T E v Q X V 0 b 1 J l b W 9 2 Z W R D b 2 x 1 b W 5 z M S 5 7 c G h h c m 1 h Y 2 9 k Z S w w f S Z x d W 9 0 O y w m c X V v d D t T Z W N 0 a W 9 u M S 9 R d W V y e T E v Q X V 0 b 1 J l b W 9 2 Z W R D b 2 x 1 b W 5 z M S 5 7 Q n J h b m R f T m F t Z S w x f S Z x d W 9 0 O y w m c X V v d D t T Z W N 0 a W 9 u M S 9 R d W V y e T E v Q X V 0 b 1 J l b W 9 2 Z W R D b 2 x 1 b W 5 z M S 5 7 Q 2 h l b W l j Y W x f T m F t Z S w y f S Z x d W 9 0 O y w m c X V v d D t T Z W N 0 a W 9 u M S 9 R d W V y e T E v Q X V 0 b 1 J l b W 9 2 Z W R D b 2 x 1 b W 5 z M S 5 7 R m 9 y b X V s Y X R p b 2 5 f T m F t Z S w z f S Z x d W 9 0 O y w m c X V v d D t T Z W N 0 a W 9 u M S 9 R d W V y e T E v Q X V 0 b 1 J l b W 9 2 Z W R D b 2 x 1 b W 5 z M S 5 7 Z W Z m Z W N 0 a X Z l L D R 9 J n F 1 b 3 Q 7 L C Z x d W 9 0 O 1 N l Y 3 R p b 2 4 x L 1 F 1 Z X J 5 M S 9 B d X R v U m V t b 3 Z l Z E N v b H V t b n M x L n t l e H B p c n k s N X 0 m c X V v d D s s J n F 1 b 3 Q 7 U 2 V j d G l v b j E v U X V l c n k x L 0 F 1 d G 9 S Z W 1 v d m V k Q 2 9 s d W 1 u c z E u e 3 B y a W N l L D Z 9 J n F 1 b 3 Q 7 L C Z x d W 9 0 O 1 N l Y 3 R p b 2 4 x L 1 F 1 Z X J 5 M S 9 B d X R v U m V t b 3 Z l Z E N v b H V t b n M x L n t z d W J z a W R 5 L D d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T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I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Q t M j h U M D Q 6 M T Y 6 M j g u N T k y N z U y M V o i L z 4 8 R W 5 0 c n k g V H l w Z T 0 i R m l s b E N v b H V t b l R 5 c G V z I i B W Y W x 1 Z T 0 i c 0 F n W U d C Z 0 l I Q n d R R U J B U U U i L z 4 8 R W 5 0 c n k g V H l w Z T 0 i R m l s b E N v b H V t b k 5 h b W V z I i B W Y W x 1 Z T 0 i c 1 s m c X V v d D t w a G F y b W F j b 2 R l J n F 1 b 3 Q 7 L C Z x d W 9 0 O 0 N o Z W 1 p Y 2 F s X 0 5 h b W U m c X V v d D s s J n F 1 b 3 Q 7 R m 9 y b X V s Y X R p b 2 5 f T m F t Z S Z x d W 9 0 O y w m c X V v d D t C c m F u Z F 9 O Y W 1 l J n F 1 b 3 Q 7 L C Z x d W 9 0 O 0 N B T F k m c X V v d D s s J n F 1 b 3 Q 7 Z W Z m Z W N 0 a X Z l J n F 1 b 3 Q 7 L C Z x d W 9 0 O 2 V 4 c G l y e S Z x d W 9 0 O y w m c X V v d D t o c G F j X 3 B h Y 2 t f c 2 l 6 Z S Z x d W 9 0 O y w m c X V v d D t w c m l j Z S Z x d W 9 0 O y w m c X V v d D t z d W J z a W R 5 J n F 1 b 3 Q 7 L C Z x d W 9 0 O 1 R v d G F s X 1 V u a X R z J n F 1 b 3 Q 7 L C Z x d W 9 0 O 1 R v d G F s X 0 d y b 3 N z X 0 N v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l h Y z g 1 Y j I 0 L W N i M m U t N D E 3 M S 0 5 N j Q z L T A 3 M 2 U x Z G R i Y m E y N i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y L 0 F 1 d G 9 S Z W 1 v d m V k Q 2 9 s d W 1 u c z E u e 3 B o Y X J t Y W N v Z G U s M H 0 m c X V v d D s s J n F 1 b 3 Q 7 U 2 V j d G l v b j E v U X V l c n k y L 0 F 1 d G 9 S Z W 1 v d m V k Q 2 9 s d W 1 u c z E u e 0 N o Z W 1 p Y 2 F s X 0 5 h b W U s M X 0 m c X V v d D s s J n F 1 b 3 Q 7 U 2 V j d G l v b j E v U X V l c n k y L 0 F 1 d G 9 S Z W 1 v d m V k Q 2 9 s d W 1 u c z E u e 0 Z v c m 1 1 b G F 0 a W 9 u X 0 5 h b W U s M n 0 m c X V v d D s s J n F 1 b 3 Q 7 U 2 V j d G l v b j E v U X V l c n k y L 0 F 1 d G 9 S Z W 1 v d m V k Q 2 9 s d W 1 u c z E u e 0 J y Y W 5 k X 0 5 h b W U s M 3 0 m c X V v d D s s J n F 1 b 3 Q 7 U 2 V j d G l v b j E v U X V l c n k y L 0 F 1 d G 9 S Z W 1 v d m V k Q 2 9 s d W 1 u c z E u e 0 N B T F k s N H 0 m c X V v d D s s J n F 1 b 3 Q 7 U 2 V j d G l v b j E v U X V l c n k y L 0 F 1 d G 9 S Z W 1 v d m V k Q 2 9 s d W 1 u c z E u e 2 V m Z m V j d G l 2 Z S w 1 f S Z x d W 9 0 O y w m c X V v d D t T Z W N 0 a W 9 u M S 9 R d W V y e T I v Q X V 0 b 1 J l b W 9 2 Z W R D b 2 x 1 b W 5 z M S 5 7 Z X h w a X J 5 L D Z 9 J n F 1 b 3 Q 7 L C Z x d W 9 0 O 1 N l Y 3 R p b 2 4 x L 1 F 1 Z X J 5 M i 9 B d X R v U m V t b 3 Z l Z E N v b H V t b n M x L n t o c G F j X 3 B h Y 2 t f c 2 l 6 Z S w 3 f S Z x d W 9 0 O y w m c X V v d D t T Z W N 0 a W 9 u M S 9 R d W V y e T I v Q X V 0 b 1 J l b W 9 2 Z W R D b 2 x 1 b W 5 z M S 5 7 c H J p Y 2 U s O H 0 m c X V v d D s s J n F 1 b 3 Q 7 U 2 V j d G l v b j E v U X V l c n k y L 0 F 1 d G 9 S Z W 1 v d m V k Q 2 9 s d W 1 u c z E u e 3 N 1 Y n N p Z H k s O X 0 m c X V v d D s s J n F 1 b 3 Q 7 U 2 V j d G l v b j E v U X V l c n k y L 0 F 1 d G 9 S Z W 1 v d m V k Q 2 9 s d W 1 u c z E u e 1 R v d G F s X 1 V u a X R z L D E w f S Z x d W 9 0 O y w m c X V v d D t T Z W N 0 a W 9 u M S 9 R d W V y e T I v Q X V 0 b 1 J l b W 9 2 Z W R D b 2 x 1 b W 5 z M S 5 7 V G 9 0 Y W x f R 3 J v c 3 N f Q 2 9 z d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F 1 Z X J 5 M i 9 B d X R v U m V t b 3 Z l Z E N v b H V t b n M x L n t w a G F y b W F j b 2 R l L D B 9 J n F 1 b 3 Q 7 L C Z x d W 9 0 O 1 N l Y 3 R p b 2 4 x L 1 F 1 Z X J 5 M i 9 B d X R v U m V t b 3 Z l Z E N v b H V t b n M x L n t D a G V t a W N h b F 9 O Y W 1 l L D F 9 J n F 1 b 3 Q 7 L C Z x d W 9 0 O 1 N l Y 3 R p b 2 4 x L 1 F 1 Z X J 5 M i 9 B d X R v U m V t b 3 Z l Z E N v b H V t b n M x L n t G b 3 J t d W x h d G l v b l 9 O Y W 1 l L D J 9 J n F 1 b 3 Q 7 L C Z x d W 9 0 O 1 N l Y 3 R p b 2 4 x L 1 F 1 Z X J 5 M i 9 B d X R v U m V t b 3 Z l Z E N v b H V t b n M x L n t C c m F u Z F 9 O Y W 1 l L D N 9 J n F 1 b 3 Q 7 L C Z x d W 9 0 O 1 N l Y 3 R p b 2 4 x L 1 F 1 Z X J 5 M i 9 B d X R v U m V t b 3 Z l Z E N v b H V t b n M x L n t D Q U x Z L D R 9 J n F 1 b 3 Q 7 L C Z x d W 9 0 O 1 N l Y 3 R p b 2 4 x L 1 F 1 Z X J 5 M i 9 B d X R v U m V t b 3 Z l Z E N v b H V t b n M x L n t l Z m Z l Y 3 R p d m U s N X 0 m c X V v d D s s J n F 1 b 3 Q 7 U 2 V j d G l v b j E v U X V l c n k y L 0 F 1 d G 9 S Z W 1 v d m V k Q 2 9 s d W 1 u c z E u e 2 V 4 c G l y e S w 2 f S Z x d W 9 0 O y w m c X V v d D t T Z W N 0 a W 9 u M S 9 R d W V y e T I v Q X V 0 b 1 J l b W 9 2 Z W R D b 2 x 1 b W 5 z M S 5 7 a H B h Y 1 9 w Y W N r X 3 N p e m U s N 3 0 m c X V v d D s s J n F 1 b 3 Q 7 U 2 V j d G l v b j E v U X V l c n k y L 0 F 1 d G 9 S Z W 1 v d m V k Q 2 9 s d W 1 u c z E u e 3 B y a W N l L D h 9 J n F 1 b 3 Q 7 L C Z x d W 9 0 O 1 N l Y 3 R p b 2 4 x L 1 F 1 Z X J 5 M i 9 B d X R v U m V t b 3 Z l Z E N v b H V t b n M x L n t z d W J z a W R 5 L D l 9 J n F 1 b 3 Q 7 L C Z x d W 9 0 O 1 N l Y 3 R p b 2 4 x L 1 F 1 Z X J 5 M i 9 B d X R v U m V t b 3 Z l Z E N v b H V t b n M x L n t U b 3 R h b F 9 V b m l 0 c y w x M H 0 m c X V v d D s s J n F 1 b 3 Q 7 U 2 V j d G l v b j E v U X V l c n k y L 0 F 1 d G 9 S Z W 1 v d m V k Q 2 9 s d W 1 u c z E u e 1 R v d G F s X 0 d y b 3 N z X 0 N v c 3 Q s M T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d W V y e T I v U 2 9 1 c m N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n 6 r O I A K X Z k 2 + l u k e J B 8 D l g A A A A A C A A A A A A A D Z g A A w A A A A B A A A A D T k c f 8 W 9 v g 3 b U E 9 L Y x Q b j S A A A A A A S A A A C g A A A A E A A A A A O J C 3 J + T B v n F z 2 M j i E h Y K h Q A A A A V t 6 l c s 0 G 6 Z s t n L G g l 2 F S T V Z m B s I d W Z c G J B Y A a 1 q O a R a r V 7 F x I e C l S r O n 1 i D Y / m Q 5 i z N 6 y p g Y 7 R a 7 J R M d m 1 J L 5 r D R T s M m q s E 2 C Z 3 N v a T r y 1 E U A A A A w I m T D W 0 8 F g d z + L o h R U p v d j A u v D E = < / D a t a M a s h u p > 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customXml/itemProps2.xml><?xml version="1.0" encoding="utf-8"?>
<ds:datastoreItem xmlns:ds="http://schemas.openxmlformats.org/officeDocument/2006/customXml" ds:itemID="{65D03ED3-CD25-4A22-881C-7418569963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Full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2021-06-15T05:17:50Z</dcterms:created>
  <dcterms:modified xsi:type="dcterms:W3CDTF">2021-06-15T05:19:40Z</dcterms:modified>
</cp:coreProperties>
</file>